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01831014\AppData\Local\Microsoft\Windows\INetCache\Content.Outlook\JUR6L14I\"/>
    </mc:Choice>
  </mc:AlternateContent>
  <xr:revisionPtr revIDLastSave="0" documentId="13_ncr:1_{ACF6349E-BD39-4AFD-B951-82A7D7E7F221}" xr6:coauthVersionLast="47" xr6:coauthVersionMax="47" xr10:uidLastSave="{00000000-0000-0000-0000-000000000000}"/>
  <bookViews>
    <workbookView xWindow="-24120" yWindow="-120" windowWidth="24240" windowHeight="13140" xr2:uid="{00000000-000D-0000-FFFF-FFFF00000000}"/>
  </bookViews>
  <sheets>
    <sheet name="Top 10 Courses in Country" sheetId="3" r:id="rId1"/>
    <sheet name="Top 10 Courses by State" sheetId="7" r:id="rId2"/>
    <sheet name="Sheet5" sheetId="9" state="hidden" r:id="rId3"/>
    <sheet name="Course totals by state" sheetId="4" r:id="rId4"/>
    <sheet name="Raw Data" sheetId="1" r:id="rId5"/>
    <sheet name="QLD completions by Certificate" sheetId="10" r:id="rId6"/>
  </sheets>
  <definedNames>
    <definedName name="_xlnm._FilterDatabase" localSheetId="3" hidden="1">'Course totals by state'!$A$1:$K$1</definedName>
    <definedName name="_xlnm._FilterDatabase" localSheetId="4" hidden="1">'Raw Data'!$A$1:$F$1722</definedName>
    <definedName name="_xlnm.Print_Titles" localSheetId="5">'QLD completions by Certificate'!$1:$1</definedName>
  </definedNames>
  <calcPr calcId="191029"/>
  <pivotCaches>
    <pivotCache cacheId="0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2" i="1"/>
  <c r="H29" i="1"/>
  <c r="I29" i="1"/>
  <c r="J29" i="1" s="1"/>
  <c r="H30" i="1"/>
  <c r="I30" i="1"/>
  <c r="J30" i="1" s="1"/>
  <c r="H31" i="1"/>
  <c r="I31" i="1"/>
  <c r="J31" i="1" s="1"/>
  <c r="H32" i="1"/>
  <c r="I32" i="1"/>
  <c r="J32" i="1" s="1"/>
  <c r="H33" i="1"/>
  <c r="I33" i="1"/>
  <c r="J33" i="1" s="1"/>
  <c r="H34" i="1"/>
  <c r="I34" i="1"/>
  <c r="J34" i="1" s="1"/>
  <c r="H35" i="1"/>
  <c r="I35" i="1"/>
  <c r="J35" i="1" s="1"/>
  <c r="H36" i="1"/>
  <c r="I36" i="1"/>
  <c r="J36" i="1" s="1"/>
  <c r="H37" i="1"/>
  <c r="I37" i="1"/>
  <c r="J37" i="1" s="1"/>
  <c r="A594" i="4"/>
  <c r="H13" i="1"/>
  <c r="I13" i="1"/>
  <c r="J13" i="1" s="1"/>
  <c r="H14" i="1"/>
  <c r="I14" i="1"/>
  <c r="J14" i="1" s="1"/>
  <c r="H15" i="1"/>
  <c r="I15" i="1"/>
  <c r="J15" i="1" s="1"/>
  <c r="H16" i="1"/>
  <c r="I16" i="1"/>
  <c r="J16" i="1" s="1"/>
  <c r="H17" i="1"/>
  <c r="I17" i="1"/>
  <c r="J17" i="1" s="1"/>
  <c r="H18" i="1"/>
  <c r="I18" i="1"/>
  <c r="J18" i="1" s="1"/>
  <c r="H19" i="1"/>
  <c r="I19" i="1"/>
  <c r="J19" i="1" s="1"/>
  <c r="H20" i="1"/>
  <c r="I20" i="1"/>
  <c r="J20" i="1" s="1"/>
  <c r="H21" i="1"/>
  <c r="I21" i="1"/>
  <c r="J21" i="1" s="1"/>
  <c r="H22" i="1"/>
  <c r="I22" i="1"/>
  <c r="J22" i="1" s="1"/>
  <c r="H23" i="1"/>
  <c r="I23" i="1"/>
  <c r="J23" i="1" s="1"/>
  <c r="H24" i="1"/>
  <c r="I24" i="1"/>
  <c r="J24" i="1" s="1"/>
  <c r="H25" i="1"/>
  <c r="I25" i="1"/>
  <c r="J25" i="1" s="1"/>
  <c r="H26" i="1"/>
  <c r="I26" i="1"/>
  <c r="J26" i="1" s="1"/>
  <c r="H27" i="1"/>
  <c r="I27" i="1"/>
  <c r="J27" i="1" s="1"/>
  <c r="H28" i="1"/>
  <c r="I28" i="1"/>
  <c r="J28" i="1" s="1"/>
  <c r="H38" i="1"/>
  <c r="I38" i="1"/>
  <c r="J38" i="1" s="1"/>
  <c r="H39" i="1"/>
  <c r="I39" i="1"/>
  <c r="J39" i="1" s="1"/>
  <c r="H40" i="1"/>
  <c r="I40" i="1"/>
  <c r="J40" i="1" s="1"/>
  <c r="H41" i="1"/>
  <c r="I41" i="1"/>
  <c r="J41" i="1" s="1"/>
  <c r="H42" i="1"/>
  <c r="I42" i="1"/>
  <c r="J42" i="1" s="1"/>
  <c r="H43" i="1"/>
  <c r="I43" i="1"/>
  <c r="J43" i="1" s="1"/>
  <c r="H44" i="1"/>
  <c r="I44" i="1"/>
  <c r="J44" i="1" s="1"/>
  <c r="H45" i="1"/>
  <c r="I45" i="1"/>
  <c r="J45" i="1" s="1"/>
  <c r="H46" i="1"/>
  <c r="I46" i="1"/>
  <c r="J46" i="1" s="1"/>
  <c r="H47" i="1"/>
  <c r="I47" i="1"/>
  <c r="J47" i="1" s="1"/>
  <c r="H48" i="1"/>
  <c r="I48" i="1"/>
  <c r="J48" i="1" s="1"/>
  <c r="H49" i="1"/>
  <c r="I49" i="1"/>
  <c r="J49" i="1" s="1"/>
  <c r="H50" i="1"/>
  <c r="I50" i="1"/>
  <c r="J50" i="1" s="1"/>
  <c r="H51" i="1"/>
  <c r="I51" i="1"/>
  <c r="J51" i="1" s="1"/>
  <c r="H52" i="1"/>
  <c r="I52" i="1"/>
  <c r="J52" i="1" s="1"/>
  <c r="H53" i="1"/>
  <c r="I53" i="1"/>
  <c r="J53" i="1" s="1"/>
  <c r="H54" i="1"/>
  <c r="I54" i="1"/>
  <c r="J54" i="1" s="1"/>
  <c r="H55" i="1"/>
  <c r="I55" i="1"/>
  <c r="J55" i="1" s="1"/>
  <c r="H56" i="1"/>
  <c r="I56" i="1"/>
  <c r="J56" i="1" s="1"/>
  <c r="H57" i="1"/>
  <c r="I57" i="1"/>
  <c r="J57" i="1" s="1"/>
  <c r="H58" i="1"/>
  <c r="I58" i="1"/>
  <c r="J58" i="1" s="1"/>
  <c r="H59" i="1"/>
  <c r="I59" i="1"/>
  <c r="J59" i="1" s="1"/>
  <c r="H60" i="1"/>
  <c r="I60" i="1"/>
  <c r="J60" i="1" s="1"/>
  <c r="H61" i="1"/>
  <c r="I61" i="1"/>
  <c r="J61" i="1" s="1"/>
  <c r="H62" i="1"/>
  <c r="I62" i="1"/>
  <c r="J62" i="1" s="1"/>
  <c r="H63" i="1"/>
  <c r="I63" i="1"/>
  <c r="J63" i="1" s="1"/>
  <c r="H64" i="1"/>
  <c r="I64" i="1"/>
  <c r="J64" i="1" s="1"/>
  <c r="H65" i="1"/>
  <c r="I65" i="1"/>
  <c r="J65" i="1" s="1"/>
  <c r="H66" i="1"/>
  <c r="I66" i="1"/>
  <c r="J66" i="1" s="1"/>
  <c r="H67" i="1"/>
  <c r="I67" i="1"/>
  <c r="J67" i="1" s="1"/>
  <c r="H68" i="1"/>
  <c r="I68" i="1"/>
  <c r="J68" i="1" s="1"/>
  <c r="H69" i="1"/>
  <c r="I69" i="1"/>
  <c r="J69" i="1" s="1"/>
  <c r="H70" i="1"/>
  <c r="I70" i="1"/>
  <c r="J70" i="1" s="1"/>
  <c r="H71" i="1"/>
  <c r="I71" i="1"/>
  <c r="J71" i="1" s="1"/>
  <c r="H72" i="1"/>
  <c r="I72" i="1"/>
  <c r="J72" i="1" s="1"/>
  <c r="H73" i="1"/>
  <c r="I73" i="1"/>
  <c r="J73" i="1" s="1"/>
  <c r="H74" i="1"/>
  <c r="I74" i="1"/>
  <c r="J74" i="1" s="1"/>
  <c r="H75" i="1"/>
  <c r="I75" i="1"/>
  <c r="J75" i="1" s="1"/>
  <c r="H76" i="1"/>
  <c r="I76" i="1"/>
  <c r="J76" i="1" s="1"/>
  <c r="H77" i="1"/>
  <c r="I77" i="1"/>
  <c r="J77" i="1" s="1"/>
  <c r="H78" i="1"/>
  <c r="I78" i="1"/>
  <c r="J78" i="1" s="1"/>
  <c r="H79" i="1"/>
  <c r="I79" i="1"/>
  <c r="J79" i="1" s="1"/>
  <c r="H80" i="1"/>
  <c r="I80" i="1"/>
  <c r="J80" i="1" s="1"/>
  <c r="H81" i="1"/>
  <c r="I81" i="1"/>
  <c r="J81" i="1" s="1"/>
  <c r="H82" i="1"/>
  <c r="I82" i="1"/>
  <c r="J82" i="1" s="1"/>
  <c r="H83" i="1"/>
  <c r="I83" i="1"/>
  <c r="J83" i="1" s="1"/>
  <c r="H84" i="1"/>
  <c r="I84" i="1"/>
  <c r="J84" i="1" s="1"/>
  <c r="H85" i="1"/>
  <c r="I85" i="1"/>
  <c r="J85" i="1" s="1"/>
  <c r="H86" i="1"/>
  <c r="I86" i="1"/>
  <c r="J86" i="1" s="1"/>
  <c r="H87" i="1"/>
  <c r="I87" i="1"/>
  <c r="J87" i="1" s="1"/>
  <c r="H88" i="1"/>
  <c r="I88" i="1"/>
  <c r="J88" i="1" s="1"/>
  <c r="H89" i="1"/>
  <c r="I89" i="1"/>
  <c r="J89" i="1" s="1"/>
  <c r="H90" i="1"/>
  <c r="I90" i="1"/>
  <c r="J90" i="1" s="1"/>
  <c r="H91" i="1"/>
  <c r="I91" i="1"/>
  <c r="J91" i="1" s="1"/>
  <c r="H92" i="1"/>
  <c r="I92" i="1"/>
  <c r="J92" i="1" s="1"/>
  <c r="H93" i="1"/>
  <c r="I93" i="1"/>
  <c r="J93" i="1" s="1"/>
  <c r="H94" i="1"/>
  <c r="I94" i="1"/>
  <c r="J94" i="1" s="1"/>
  <c r="H95" i="1"/>
  <c r="I95" i="1"/>
  <c r="J95" i="1" s="1"/>
  <c r="H96" i="1"/>
  <c r="I96" i="1"/>
  <c r="J96" i="1" s="1"/>
  <c r="H97" i="1"/>
  <c r="I97" i="1"/>
  <c r="J97" i="1" s="1"/>
  <c r="H98" i="1"/>
  <c r="I98" i="1"/>
  <c r="J98" i="1" s="1"/>
  <c r="H99" i="1"/>
  <c r="I99" i="1"/>
  <c r="J99" i="1" s="1"/>
  <c r="H100" i="1"/>
  <c r="I100" i="1"/>
  <c r="J100" i="1" s="1"/>
  <c r="H101" i="1"/>
  <c r="I101" i="1"/>
  <c r="J101" i="1" s="1"/>
  <c r="H102" i="1"/>
  <c r="I102" i="1"/>
  <c r="J102" i="1" s="1"/>
  <c r="H103" i="1"/>
  <c r="I103" i="1"/>
  <c r="J103" i="1" s="1"/>
  <c r="H104" i="1"/>
  <c r="I104" i="1"/>
  <c r="J104" i="1" s="1"/>
  <c r="H105" i="1"/>
  <c r="I105" i="1"/>
  <c r="J105" i="1" s="1"/>
  <c r="H106" i="1"/>
  <c r="I106" i="1"/>
  <c r="J106" i="1" s="1"/>
  <c r="H107" i="1"/>
  <c r="I107" i="1"/>
  <c r="J107" i="1" s="1"/>
  <c r="H108" i="1"/>
  <c r="I108" i="1"/>
  <c r="J108" i="1" s="1"/>
  <c r="H109" i="1"/>
  <c r="I109" i="1"/>
  <c r="J109" i="1" s="1"/>
  <c r="H110" i="1"/>
  <c r="I110" i="1"/>
  <c r="J110" i="1" s="1"/>
  <c r="H111" i="1"/>
  <c r="I111" i="1"/>
  <c r="J111" i="1" s="1"/>
  <c r="H112" i="1"/>
  <c r="I112" i="1"/>
  <c r="J112" i="1" s="1"/>
  <c r="H113" i="1"/>
  <c r="I113" i="1"/>
  <c r="J113" i="1" s="1"/>
  <c r="H114" i="1"/>
  <c r="I114" i="1"/>
  <c r="J114" i="1" s="1"/>
  <c r="H115" i="1"/>
  <c r="I115" i="1"/>
  <c r="J115" i="1" s="1"/>
  <c r="H116" i="1"/>
  <c r="I116" i="1"/>
  <c r="J116" i="1" s="1"/>
  <c r="H117" i="1"/>
  <c r="I117" i="1"/>
  <c r="J117" i="1" s="1"/>
  <c r="H118" i="1"/>
  <c r="I118" i="1"/>
  <c r="J118" i="1" s="1"/>
  <c r="H119" i="1"/>
  <c r="I119" i="1"/>
  <c r="J119" i="1" s="1"/>
  <c r="H120" i="1"/>
  <c r="I120" i="1"/>
  <c r="J120" i="1" s="1"/>
  <c r="H121" i="1"/>
  <c r="I121" i="1"/>
  <c r="J121" i="1" s="1"/>
  <c r="H122" i="1"/>
  <c r="I122" i="1"/>
  <c r="J122" i="1" s="1"/>
  <c r="H123" i="1"/>
  <c r="I123" i="1"/>
  <c r="J123" i="1" s="1"/>
  <c r="H124" i="1"/>
  <c r="I124" i="1"/>
  <c r="J124" i="1" s="1"/>
  <c r="H125" i="1"/>
  <c r="I125" i="1"/>
  <c r="J125" i="1" s="1"/>
  <c r="H126" i="1"/>
  <c r="I126" i="1"/>
  <c r="J126" i="1" s="1"/>
  <c r="H127" i="1"/>
  <c r="I127" i="1"/>
  <c r="J127" i="1" s="1"/>
  <c r="H128" i="1"/>
  <c r="I128" i="1"/>
  <c r="J128" i="1" s="1"/>
  <c r="H129" i="1"/>
  <c r="I129" i="1"/>
  <c r="J129" i="1" s="1"/>
  <c r="H130" i="1"/>
  <c r="I130" i="1"/>
  <c r="J130" i="1" s="1"/>
  <c r="H131" i="1"/>
  <c r="I131" i="1"/>
  <c r="J131" i="1" s="1"/>
  <c r="H132" i="1"/>
  <c r="I132" i="1"/>
  <c r="J132" i="1" s="1"/>
  <c r="H133" i="1"/>
  <c r="I133" i="1"/>
  <c r="J133" i="1" s="1"/>
  <c r="H134" i="1"/>
  <c r="I134" i="1"/>
  <c r="J134" i="1" s="1"/>
  <c r="H135" i="1"/>
  <c r="I135" i="1"/>
  <c r="J135" i="1" s="1"/>
  <c r="H136" i="1"/>
  <c r="I136" i="1"/>
  <c r="J136" i="1" s="1"/>
  <c r="H137" i="1"/>
  <c r="I137" i="1"/>
  <c r="J137" i="1" s="1"/>
  <c r="H138" i="1"/>
  <c r="I138" i="1"/>
  <c r="J138" i="1" s="1"/>
  <c r="H139" i="1"/>
  <c r="I139" i="1"/>
  <c r="J139" i="1" s="1"/>
  <c r="H140" i="1"/>
  <c r="I140" i="1"/>
  <c r="J140" i="1" s="1"/>
  <c r="H141" i="1"/>
  <c r="I141" i="1"/>
  <c r="J141" i="1" s="1"/>
  <c r="H142" i="1"/>
  <c r="I142" i="1"/>
  <c r="J142" i="1" s="1"/>
  <c r="H143" i="1"/>
  <c r="I143" i="1"/>
  <c r="J143" i="1" s="1"/>
  <c r="H144" i="1"/>
  <c r="I144" i="1"/>
  <c r="J144" i="1" s="1"/>
  <c r="H145" i="1"/>
  <c r="I145" i="1"/>
  <c r="J145" i="1" s="1"/>
  <c r="H146" i="1"/>
  <c r="I146" i="1"/>
  <c r="J146" i="1" s="1"/>
  <c r="H147" i="1"/>
  <c r="I147" i="1"/>
  <c r="J147" i="1" s="1"/>
  <c r="H148" i="1"/>
  <c r="I148" i="1"/>
  <c r="J148" i="1" s="1"/>
  <c r="H149" i="1"/>
  <c r="I149" i="1"/>
  <c r="J149" i="1" s="1"/>
  <c r="H150" i="1"/>
  <c r="I150" i="1"/>
  <c r="J150" i="1" s="1"/>
  <c r="H151" i="1"/>
  <c r="I151" i="1"/>
  <c r="J151" i="1" s="1"/>
  <c r="H152" i="1"/>
  <c r="I152" i="1"/>
  <c r="J152" i="1" s="1"/>
  <c r="H153" i="1"/>
  <c r="I153" i="1"/>
  <c r="J153" i="1" s="1"/>
  <c r="H154" i="1"/>
  <c r="I154" i="1"/>
  <c r="J154" i="1" s="1"/>
  <c r="H155" i="1"/>
  <c r="I155" i="1"/>
  <c r="J155" i="1" s="1"/>
  <c r="H156" i="1"/>
  <c r="I156" i="1"/>
  <c r="J156" i="1" s="1"/>
  <c r="H157" i="1"/>
  <c r="I157" i="1"/>
  <c r="J157" i="1" s="1"/>
  <c r="H158" i="1"/>
  <c r="I158" i="1"/>
  <c r="J158" i="1" s="1"/>
  <c r="H159" i="1"/>
  <c r="I159" i="1"/>
  <c r="J159" i="1" s="1"/>
  <c r="H160" i="1"/>
  <c r="I160" i="1"/>
  <c r="J160" i="1" s="1"/>
  <c r="H161" i="1"/>
  <c r="I161" i="1"/>
  <c r="J161" i="1" s="1"/>
  <c r="H162" i="1"/>
  <c r="I162" i="1"/>
  <c r="J162" i="1" s="1"/>
  <c r="H163" i="1"/>
  <c r="I163" i="1"/>
  <c r="J163" i="1" s="1"/>
  <c r="H164" i="1"/>
  <c r="I164" i="1"/>
  <c r="J164" i="1" s="1"/>
  <c r="H165" i="1"/>
  <c r="I165" i="1"/>
  <c r="J165" i="1" s="1"/>
  <c r="H166" i="1"/>
  <c r="I166" i="1"/>
  <c r="J166" i="1" s="1"/>
  <c r="H167" i="1"/>
  <c r="I167" i="1"/>
  <c r="J167" i="1" s="1"/>
  <c r="H168" i="1"/>
  <c r="I168" i="1"/>
  <c r="J168" i="1" s="1"/>
  <c r="H169" i="1"/>
  <c r="I169" i="1"/>
  <c r="J169" i="1" s="1"/>
  <c r="H170" i="1"/>
  <c r="I170" i="1"/>
  <c r="J170" i="1" s="1"/>
  <c r="H171" i="1"/>
  <c r="I171" i="1"/>
  <c r="J171" i="1" s="1"/>
  <c r="H172" i="1"/>
  <c r="I172" i="1"/>
  <c r="J172" i="1" s="1"/>
  <c r="H173" i="1"/>
  <c r="I173" i="1"/>
  <c r="J173" i="1" s="1"/>
  <c r="H174" i="1"/>
  <c r="I174" i="1"/>
  <c r="J174" i="1" s="1"/>
  <c r="H175" i="1"/>
  <c r="I175" i="1"/>
  <c r="J175" i="1" s="1"/>
  <c r="H176" i="1"/>
  <c r="I176" i="1"/>
  <c r="J176" i="1" s="1"/>
  <c r="H177" i="1"/>
  <c r="I177" i="1"/>
  <c r="J177" i="1" s="1"/>
  <c r="H178" i="1"/>
  <c r="I178" i="1"/>
  <c r="J178" i="1" s="1"/>
  <c r="H179" i="1"/>
  <c r="I179" i="1"/>
  <c r="J179" i="1" s="1"/>
  <c r="H180" i="1"/>
  <c r="I180" i="1"/>
  <c r="J180" i="1" s="1"/>
  <c r="H181" i="1"/>
  <c r="I181" i="1"/>
  <c r="J181" i="1" s="1"/>
  <c r="H182" i="1"/>
  <c r="I182" i="1"/>
  <c r="J182" i="1" s="1"/>
  <c r="H183" i="1"/>
  <c r="I183" i="1"/>
  <c r="J183" i="1" s="1"/>
  <c r="H184" i="1"/>
  <c r="I184" i="1"/>
  <c r="J184" i="1" s="1"/>
  <c r="H185" i="1"/>
  <c r="I185" i="1"/>
  <c r="J185" i="1" s="1"/>
  <c r="H186" i="1"/>
  <c r="I186" i="1"/>
  <c r="J186" i="1" s="1"/>
  <c r="H187" i="1"/>
  <c r="I187" i="1"/>
  <c r="J187" i="1" s="1"/>
  <c r="H188" i="1"/>
  <c r="I188" i="1"/>
  <c r="J188" i="1" s="1"/>
  <c r="H189" i="1"/>
  <c r="I189" i="1"/>
  <c r="J189" i="1" s="1"/>
  <c r="H190" i="1"/>
  <c r="I190" i="1"/>
  <c r="J190" i="1" s="1"/>
  <c r="H191" i="1"/>
  <c r="I191" i="1"/>
  <c r="J191" i="1" s="1"/>
  <c r="H192" i="1"/>
  <c r="I192" i="1"/>
  <c r="J192" i="1" s="1"/>
  <c r="H193" i="1"/>
  <c r="I193" i="1"/>
  <c r="J193" i="1" s="1"/>
  <c r="H194" i="1"/>
  <c r="I194" i="1"/>
  <c r="J194" i="1" s="1"/>
  <c r="H195" i="1"/>
  <c r="I195" i="1"/>
  <c r="J195" i="1" s="1"/>
  <c r="H196" i="1"/>
  <c r="I196" i="1"/>
  <c r="J196" i="1" s="1"/>
  <c r="H197" i="1"/>
  <c r="I197" i="1"/>
  <c r="J197" i="1" s="1"/>
  <c r="H198" i="1"/>
  <c r="I198" i="1"/>
  <c r="J198" i="1" s="1"/>
  <c r="H199" i="1"/>
  <c r="I199" i="1"/>
  <c r="J199" i="1" s="1"/>
  <c r="H200" i="1"/>
  <c r="I200" i="1"/>
  <c r="J200" i="1" s="1"/>
  <c r="H201" i="1"/>
  <c r="I201" i="1"/>
  <c r="J201" i="1" s="1"/>
  <c r="H202" i="1"/>
  <c r="I202" i="1"/>
  <c r="J202" i="1" s="1"/>
  <c r="H203" i="1"/>
  <c r="I203" i="1"/>
  <c r="J203" i="1" s="1"/>
  <c r="H204" i="1"/>
  <c r="I204" i="1"/>
  <c r="J204" i="1" s="1"/>
  <c r="H205" i="1"/>
  <c r="I205" i="1"/>
  <c r="J205" i="1" s="1"/>
  <c r="H206" i="1"/>
  <c r="I206" i="1"/>
  <c r="J206" i="1" s="1"/>
  <c r="H207" i="1"/>
  <c r="I207" i="1"/>
  <c r="J207" i="1" s="1"/>
  <c r="H208" i="1"/>
  <c r="I208" i="1"/>
  <c r="J208" i="1" s="1"/>
  <c r="H209" i="1"/>
  <c r="I209" i="1"/>
  <c r="J209" i="1" s="1"/>
  <c r="H210" i="1"/>
  <c r="I210" i="1"/>
  <c r="J210" i="1" s="1"/>
  <c r="H211" i="1"/>
  <c r="I211" i="1"/>
  <c r="J211" i="1" s="1"/>
  <c r="H212" i="1"/>
  <c r="I212" i="1"/>
  <c r="J212" i="1" s="1"/>
  <c r="H213" i="1"/>
  <c r="I213" i="1"/>
  <c r="J213" i="1" s="1"/>
  <c r="H214" i="1"/>
  <c r="I214" i="1"/>
  <c r="J214" i="1" s="1"/>
  <c r="H215" i="1"/>
  <c r="I215" i="1"/>
  <c r="J215" i="1" s="1"/>
  <c r="H216" i="1"/>
  <c r="I216" i="1"/>
  <c r="J216" i="1" s="1"/>
  <c r="H217" i="1"/>
  <c r="I217" i="1"/>
  <c r="J217" i="1" s="1"/>
  <c r="H218" i="1"/>
  <c r="I218" i="1"/>
  <c r="J218" i="1" s="1"/>
  <c r="H219" i="1"/>
  <c r="I219" i="1"/>
  <c r="J219" i="1" s="1"/>
  <c r="H220" i="1"/>
  <c r="I220" i="1"/>
  <c r="J220" i="1" s="1"/>
  <c r="H221" i="1"/>
  <c r="I221" i="1"/>
  <c r="J221" i="1" s="1"/>
  <c r="H222" i="1"/>
  <c r="I222" i="1"/>
  <c r="J222" i="1" s="1"/>
  <c r="H223" i="1"/>
  <c r="I223" i="1"/>
  <c r="J223" i="1" s="1"/>
  <c r="H224" i="1"/>
  <c r="I224" i="1"/>
  <c r="J224" i="1" s="1"/>
  <c r="H225" i="1"/>
  <c r="I225" i="1"/>
  <c r="J225" i="1" s="1"/>
  <c r="H226" i="1"/>
  <c r="I226" i="1"/>
  <c r="J226" i="1" s="1"/>
  <c r="H227" i="1"/>
  <c r="I227" i="1"/>
  <c r="J227" i="1" s="1"/>
  <c r="H228" i="1"/>
  <c r="I228" i="1"/>
  <c r="J228" i="1" s="1"/>
  <c r="H229" i="1"/>
  <c r="I229" i="1"/>
  <c r="J229" i="1" s="1"/>
  <c r="H230" i="1"/>
  <c r="I230" i="1"/>
  <c r="J230" i="1" s="1"/>
  <c r="H231" i="1"/>
  <c r="I231" i="1"/>
  <c r="J231" i="1" s="1"/>
  <c r="H232" i="1"/>
  <c r="I232" i="1"/>
  <c r="J232" i="1" s="1"/>
  <c r="H233" i="1"/>
  <c r="I233" i="1"/>
  <c r="J233" i="1" s="1"/>
  <c r="H234" i="1"/>
  <c r="I234" i="1"/>
  <c r="J234" i="1" s="1"/>
  <c r="H235" i="1"/>
  <c r="I235" i="1"/>
  <c r="J235" i="1" s="1"/>
  <c r="H236" i="1"/>
  <c r="I236" i="1"/>
  <c r="J236" i="1" s="1"/>
  <c r="H237" i="1"/>
  <c r="I237" i="1"/>
  <c r="J237" i="1" s="1"/>
  <c r="H238" i="1"/>
  <c r="I238" i="1"/>
  <c r="J238" i="1" s="1"/>
  <c r="H239" i="1"/>
  <c r="I239" i="1"/>
  <c r="J239" i="1" s="1"/>
  <c r="H240" i="1"/>
  <c r="I240" i="1"/>
  <c r="J240" i="1" s="1"/>
  <c r="H241" i="1"/>
  <c r="I241" i="1"/>
  <c r="J241" i="1" s="1"/>
  <c r="H242" i="1"/>
  <c r="I242" i="1"/>
  <c r="J242" i="1" s="1"/>
  <c r="H243" i="1"/>
  <c r="I243" i="1"/>
  <c r="J243" i="1" s="1"/>
  <c r="H244" i="1"/>
  <c r="I244" i="1"/>
  <c r="J244" i="1" s="1"/>
  <c r="H245" i="1"/>
  <c r="I245" i="1"/>
  <c r="J245" i="1" s="1"/>
  <c r="H246" i="1"/>
  <c r="I246" i="1"/>
  <c r="J246" i="1" s="1"/>
  <c r="H247" i="1"/>
  <c r="I247" i="1"/>
  <c r="J247" i="1" s="1"/>
  <c r="H248" i="1"/>
  <c r="I248" i="1"/>
  <c r="J248" i="1" s="1"/>
  <c r="H249" i="1"/>
  <c r="I249" i="1"/>
  <c r="J249" i="1" s="1"/>
  <c r="H250" i="1"/>
  <c r="I250" i="1"/>
  <c r="J250" i="1" s="1"/>
  <c r="H251" i="1"/>
  <c r="I251" i="1"/>
  <c r="J251" i="1" s="1"/>
  <c r="H252" i="1"/>
  <c r="I252" i="1"/>
  <c r="J252" i="1" s="1"/>
  <c r="H253" i="1"/>
  <c r="I253" i="1"/>
  <c r="J253" i="1" s="1"/>
  <c r="H254" i="1"/>
  <c r="I254" i="1"/>
  <c r="J254" i="1" s="1"/>
  <c r="H255" i="1"/>
  <c r="I255" i="1"/>
  <c r="J255" i="1" s="1"/>
  <c r="H256" i="1"/>
  <c r="I256" i="1"/>
  <c r="J256" i="1" s="1"/>
  <c r="H257" i="1"/>
  <c r="I257" i="1"/>
  <c r="J257" i="1" s="1"/>
  <c r="H258" i="1"/>
  <c r="I258" i="1"/>
  <c r="J258" i="1" s="1"/>
  <c r="H259" i="1"/>
  <c r="I259" i="1"/>
  <c r="J259" i="1" s="1"/>
  <c r="H260" i="1"/>
  <c r="I260" i="1"/>
  <c r="J260" i="1" s="1"/>
  <c r="H261" i="1"/>
  <c r="I261" i="1"/>
  <c r="J261" i="1" s="1"/>
  <c r="H262" i="1"/>
  <c r="I262" i="1"/>
  <c r="J262" i="1" s="1"/>
  <c r="H263" i="1"/>
  <c r="I263" i="1"/>
  <c r="J263" i="1" s="1"/>
  <c r="H264" i="1"/>
  <c r="I264" i="1"/>
  <c r="J264" i="1" s="1"/>
  <c r="H265" i="1"/>
  <c r="I265" i="1"/>
  <c r="J265" i="1" s="1"/>
  <c r="H266" i="1"/>
  <c r="I266" i="1"/>
  <c r="J266" i="1" s="1"/>
  <c r="H267" i="1"/>
  <c r="I267" i="1"/>
  <c r="J267" i="1" s="1"/>
  <c r="H268" i="1"/>
  <c r="I268" i="1"/>
  <c r="J268" i="1" s="1"/>
  <c r="H269" i="1"/>
  <c r="I269" i="1"/>
  <c r="J269" i="1" s="1"/>
  <c r="H270" i="1"/>
  <c r="I270" i="1"/>
  <c r="J270" i="1" s="1"/>
  <c r="H271" i="1"/>
  <c r="I271" i="1"/>
  <c r="J271" i="1" s="1"/>
  <c r="H272" i="1"/>
  <c r="I272" i="1"/>
  <c r="J272" i="1" s="1"/>
  <c r="H273" i="1"/>
  <c r="I273" i="1"/>
  <c r="J273" i="1" s="1"/>
  <c r="H274" i="1"/>
  <c r="I274" i="1"/>
  <c r="J274" i="1" s="1"/>
  <c r="H275" i="1"/>
  <c r="I275" i="1"/>
  <c r="J275" i="1" s="1"/>
  <c r="H276" i="1"/>
  <c r="I276" i="1"/>
  <c r="J276" i="1" s="1"/>
  <c r="H277" i="1"/>
  <c r="I277" i="1"/>
  <c r="J277" i="1" s="1"/>
  <c r="H278" i="1"/>
  <c r="I278" i="1"/>
  <c r="J278" i="1" s="1"/>
  <c r="H279" i="1"/>
  <c r="I279" i="1"/>
  <c r="J279" i="1" s="1"/>
  <c r="H280" i="1"/>
  <c r="I280" i="1"/>
  <c r="J280" i="1" s="1"/>
  <c r="H281" i="1"/>
  <c r="I281" i="1"/>
  <c r="J281" i="1" s="1"/>
  <c r="H282" i="1"/>
  <c r="I282" i="1"/>
  <c r="J282" i="1" s="1"/>
  <c r="H283" i="1"/>
  <c r="I283" i="1"/>
  <c r="J283" i="1" s="1"/>
  <c r="H284" i="1"/>
  <c r="I284" i="1"/>
  <c r="J284" i="1" s="1"/>
  <c r="H285" i="1"/>
  <c r="I285" i="1"/>
  <c r="J285" i="1" s="1"/>
  <c r="H286" i="1"/>
  <c r="I286" i="1"/>
  <c r="J286" i="1" s="1"/>
  <c r="H287" i="1"/>
  <c r="I287" i="1"/>
  <c r="J287" i="1" s="1"/>
  <c r="H288" i="1"/>
  <c r="I288" i="1"/>
  <c r="J288" i="1" s="1"/>
  <c r="H289" i="1"/>
  <c r="I289" i="1"/>
  <c r="J289" i="1" s="1"/>
  <c r="H290" i="1"/>
  <c r="I290" i="1"/>
  <c r="J290" i="1" s="1"/>
  <c r="H291" i="1"/>
  <c r="I291" i="1"/>
  <c r="J291" i="1" s="1"/>
  <c r="H292" i="1"/>
  <c r="I292" i="1"/>
  <c r="J292" i="1" s="1"/>
  <c r="H293" i="1"/>
  <c r="I293" i="1"/>
  <c r="J293" i="1" s="1"/>
  <c r="H294" i="1"/>
  <c r="I294" i="1"/>
  <c r="J294" i="1" s="1"/>
  <c r="H295" i="1"/>
  <c r="I295" i="1"/>
  <c r="J295" i="1" s="1"/>
  <c r="H296" i="1"/>
  <c r="I296" i="1"/>
  <c r="J296" i="1" s="1"/>
  <c r="H297" i="1"/>
  <c r="I297" i="1"/>
  <c r="J297" i="1" s="1"/>
  <c r="H298" i="1"/>
  <c r="I298" i="1"/>
  <c r="J298" i="1" s="1"/>
  <c r="H299" i="1"/>
  <c r="I299" i="1"/>
  <c r="J299" i="1" s="1"/>
  <c r="H300" i="1"/>
  <c r="I300" i="1"/>
  <c r="J300" i="1" s="1"/>
  <c r="H301" i="1"/>
  <c r="I301" i="1"/>
  <c r="J301" i="1" s="1"/>
  <c r="H302" i="1"/>
  <c r="I302" i="1"/>
  <c r="J302" i="1" s="1"/>
  <c r="H303" i="1"/>
  <c r="I303" i="1"/>
  <c r="J303" i="1" s="1"/>
  <c r="H304" i="1"/>
  <c r="I304" i="1"/>
  <c r="J304" i="1" s="1"/>
  <c r="H305" i="1"/>
  <c r="I305" i="1"/>
  <c r="J305" i="1" s="1"/>
  <c r="H306" i="1"/>
  <c r="I306" i="1"/>
  <c r="J306" i="1" s="1"/>
  <c r="H307" i="1"/>
  <c r="I307" i="1"/>
  <c r="J307" i="1" s="1"/>
  <c r="H308" i="1"/>
  <c r="I308" i="1"/>
  <c r="J308" i="1" s="1"/>
  <c r="H309" i="1"/>
  <c r="I309" i="1"/>
  <c r="J309" i="1" s="1"/>
  <c r="H310" i="1"/>
  <c r="I310" i="1"/>
  <c r="J310" i="1" s="1"/>
  <c r="H311" i="1"/>
  <c r="I311" i="1"/>
  <c r="J311" i="1" s="1"/>
  <c r="H312" i="1"/>
  <c r="I312" i="1"/>
  <c r="J312" i="1" s="1"/>
  <c r="H313" i="1"/>
  <c r="I313" i="1"/>
  <c r="J313" i="1" s="1"/>
  <c r="H314" i="1"/>
  <c r="I314" i="1"/>
  <c r="J314" i="1" s="1"/>
  <c r="H315" i="1"/>
  <c r="I315" i="1"/>
  <c r="J315" i="1" s="1"/>
  <c r="H316" i="1"/>
  <c r="I316" i="1"/>
  <c r="J316" i="1" s="1"/>
  <c r="H317" i="1"/>
  <c r="I317" i="1"/>
  <c r="J317" i="1" s="1"/>
  <c r="H318" i="1"/>
  <c r="I318" i="1"/>
  <c r="J318" i="1" s="1"/>
  <c r="H319" i="1"/>
  <c r="I319" i="1"/>
  <c r="J319" i="1" s="1"/>
  <c r="H320" i="1"/>
  <c r="I320" i="1"/>
  <c r="J320" i="1" s="1"/>
  <c r="H321" i="1"/>
  <c r="I321" i="1"/>
  <c r="J321" i="1" s="1"/>
  <c r="H322" i="1"/>
  <c r="I322" i="1"/>
  <c r="J322" i="1" s="1"/>
  <c r="H323" i="1"/>
  <c r="I323" i="1"/>
  <c r="J323" i="1" s="1"/>
  <c r="H324" i="1"/>
  <c r="I324" i="1"/>
  <c r="J324" i="1" s="1"/>
  <c r="H325" i="1"/>
  <c r="I325" i="1"/>
  <c r="J325" i="1" s="1"/>
  <c r="H326" i="1"/>
  <c r="I326" i="1"/>
  <c r="J326" i="1" s="1"/>
  <c r="H327" i="1"/>
  <c r="I327" i="1"/>
  <c r="J327" i="1" s="1"/>
  <c r="H328" i="1"/>
  <c r="I328" i="1"/>
  <c r="J328" i="1" s="1"/>
  <c r="H329" i="1"/>
  <c r="I329" i="1"/>
  <c r="J329" i="1" s="1"/>
  <c r="H330" i="1"/>
  <c r="I330" i="1"/>
  <c r="J330" i="1" s="1"/>
  <c r="H331" i="1"/>
  <c r="I331" i="1"/>
  <c r="J331" i="1" s="1"/>
  <c r="H332" i="1"/>
  <c r="I332" i="1"/>
  <c r="J332" i="1" s="1"/>
  <c r="H333" i="1"/>
  <c r="I333" i="1"/>
  <c r="J333" i="1" s="1"/>
  <c r="H334" i="1"/>
  <c r="I334" i="1"/>
  <c r="J334" i="1" s="1"/>
  <c r="H335" i="1"/>
  <c r="I335" i="1"/>
  <c r="J335" i="1" s="1"/>
  <c r="H336" i="1"/>
  <c r="I336" i="1"/>
  <c r="J336" i="1" s="1"/>
  <c r="H337" i="1"/>
  <c r="I337" i="1"/>
  <c r="J337" i="1" s="1"/>
  <c r="H338" i="1"/>
  <c r="I338" i="1"/>
  <c r="J338" i="1" s="1"/>
  <c r="H339" i="1"/>
  <c r="I339" i="1"/>
  <c r="J339" i="1" s="1"/>
  <c r="H340" i="1"/>
  <c r="I340" i="1"/>
  <c r="J340" i="1" s="1"/>
  <c r="H341" i="1"/>
  <c r="I341" i="1"/>
  <c r="J341" i="1" s="1"/>
  <c r="H342" i="1"/>
  <c r="I342" i="1"/>
  <c r="J342" i="1" s="1"/>
  <c r="H343" i="1"/>
  <c r="I343" i="1"/>
  <c r="J343" i="1" s="1"/>
  <c r="H344" i="1"/>
  <c r="I344" i="1"/>
  <c r="J344" i="1" s="1"/>
  <c r="H345" i="1"/>
  <c r="I345" i="1"/>
  <c r="J345" i="1" s="1"/>
  <c r="H346" i="1"/>
  <c r="I346" i="1"/>
  <c r="J346" i="1" s="1"/>
  <c r="H347" i="1"/>
  <c r="I347" i="1"/>
  <c r="J347" i="1" s="1"/>
  <c r="H348" i="1"/>
  <c r="I348" i="1"/>
  <c r="J348" i="1" s="1"/>
  <c r="H349" i="1"/>
  <c r="I349" i="1"/>
  <c r="J349" i="1" s="1"/>
  <c r="H350" i="1"/>
  <c r="I350" i="1"/>
  <c r="J350" i="1" s="1"/>
  <c r="H351" i="1"/>
  <c r="I351" i="1"/>
  <c r="J351" i="1" s="1"/>
  <c r="H352" i="1"/>
  <c r="I352" i="1"/>
  <c r="J352" i="1" s="1"/>
  <c r="H353" i="1"/>
  <c r="I353" i="1"/>
  <c r="J353" i="1" s="1"/>
  <c r="H354" i="1"/>
  <c r="I354" i="1"/>
  <c r="J354" i="1" s="1"/>
  <c r="H355" i="1"/>
  <c r="I355" i="1"/>
  <c r="J355" i="1" s="1"/>
  <c r="H356" i="1"/>
  <c r="I356" i="1"/>
  <c r="J356" i="1" s="1"/>
  <c r="H357" i="1"/>
  <c r="I357" i="1"/>
  <c r="J357" i="1" s="1"/>
  <c r="H358" i="1"/>
  <c r="I358" i="1"/>
  <c r="J358" i="1" s="1"/>
  <c r="H359" i="1"/>
  <c r="I359" i="1"/>
  <c r="J359" i="1" s="1"/>
  <c r="H360" i="1"/>
  <c r="I360" i="1"/>
  <c r="J360" i="1" s="1"/>
  <c r="H361" i="1"/>
  <c r="I361" i="1"/>
  <c r="J361" i="1" s="1"/>
  <c r="H362" i="1"/>
  <c r="I362" i="1"/>
  <c r="J362" i="1" s="1"/>
  <c r="H363" i="1"/>
  <c r="I363" i="1"/>
  <c r="J363" i="1" s="1"/>
  <c r="H364" i="1"/>
  <c r="I364" i="1"/>
  <c r="J364" i="1" s="1"/>
  <c r="H365" i="1"/>
  <c r="I365" i="1"/>
  <c r="J365" i="1" s="1"/>
  <c r="H366" i="1"/>
  <c r="I366" i="1"/>
  <c r="J366" i="1" s="1"/>
  <c r="H367" i="1"/>
  <c r="I367" i="1"/>
  <c r="J367" i="1" s="1"/>
  <c r="H368" i="1"/>
  <c r="I368" i="1"/>
  <c r="J368" i="1" s="1"/>
  <c r="H369" i="1"/>
  <c r="I369" i="1"/>
  <c r="J369" i="1" s="1"/>
  <c r="H370" i="1"/>
  <c r="I370" i="1"/>
  <c r="J370" i="1" s="1"/>
  <c r="H371" i="1"/>
  <c r="I371" i="1"/>
  <c r="J371" i="1" s="1"/>
  <c r="H372" i="1"/>
  <c r="I372" i="1"/>
  <c r="J372" i="1" s="1"/>
  <c r="H373" i="1"/>
  <c r="I373" i="1"/>
  <c r="J373" i="1" s="1"/>
  <c r="H374" i="1"/>
  <c r="I374" i="1"/>
  <c r="J374" i="1" s="1"/>
  <c r="H375" i="1"/>
  <c r="I375" i="1"/>
  <c r="J375" i="1" s="1"/>
  <c r="H376" i="1"/>
  <c r="I376" i="1"/>
  <c r="J376" i="1" s="1"/>
  <c r="H377" i="1"/>
  <c r="I377" i="1"/>
  <c r="J377" i="1" s="1"/>
  <c r="H378" i="1"/>
  <c r="I378" i="1"/>
  <c r="J378" i="1" s="1"/>
  <c r="H379" i="1"/>
  <c r="I379" i="1"/>
  <c r="J379" i="1" s="1"/>
  <c r="H380" i="1"/>
  <c r="I380" i="1"/>
  <c r="J380" i="1" s="1"/>
  <c r="H381" i="1"/>
  <c r="I381" i="1"/>
  <c r="J381" i="1" s="1"/>
  <c r="H382" i="1"/>
  <c r="I382" i="1"/>
  <c r="J382" i="1" s="1"/>
  <c r="H383" i="1"/>
  <c r="I383" i="1"/>
  <c r="J383" i="1" s="1"/>
  <c r="H384" i="1"/>
  <c r="I384" i="1"/>
  <c r="J384" i="1" s="1"/>
  <c r="H385" i="1"/>
  <c r="I385" i="1"/>
  <c r="J385" i="1" s="1"/>
  <c r="H386" i="1"/>
  <c r="I386" i="1"/>
  <c r="J386" i="1" s="1"/>
  <c r="H387" i="1"/>
  <c r="I387" i="1"/>
  <c r="J387" i="1" s="1"/>
  <c r="H388" i="1"/>
  <c r="I388" i="1"/>
  <c r="J388" i="1" s="1"/>
  <c r="H389" i="1"/>
  <c r="I389" i="1"/>
  <c r="J389" i="1" s="1"/>
  <c r="H390" i="1"/>
  <c r="I390" i="1"/>
  <c r="J390" i="1" s="1"/>
  <c r="H391" i="1"/>
  <c r="I391" i="1"/>
  <c r="J391" i="1" s="1"/>
  <c r="H392" i="1"/>
  <c r="I392" i="1"/>
  <c r="J392" i="1" s="1"/>
  <c r="H393" i="1"/>
  <c r="I393" i="1"/>
  <c r="J393" i="1" s="1"/>
  <c r="H394" i="1"/>
  <c r="I394" i="1"/>
  <c r="J394" i="1" s="1"/>
  <c r="H395" i="1"/>
  <c r="I395" i="1"/>
  <c r="J395" i="1" s="1"/>
  <c r="H396" i="1"/>
  <c r="I396" i="1"/>
  <c r="J396" i="1" s="1"/>
  <c r="H397" i="1"/>
  <c r="I397" i="1"/>
  <c r="J397" i="1" s="1"/>
  <c r="H398" i="1"/>
  <c r="I398" i="1"/>
  <c r="J398" i="1" s="1"/>
  <c r="H399" i="1"/>
  <c r="I399" i="1"/>
  <c r="J399" i="1" s="1"/>
  <c r="H400" i="1"/>
  <c r="I400" i="1"/>
  <c r="J400" i="1" s="1"/>
  <c r="H401" i="1"/>
  <c r="I401" i="1"/>
  <c r="J401" i="1" s="1"/>
  <c r="H402" i="1"/>
  <c r="I402" i="1"/>
  <c r="J402" i="1" s="1"/>
  <c r="H403" i="1"/>
  <c r="I403" i="1"/>
  <c r="J403" i="1" s="1"/>
  <c r="H404" i="1"/>
  <c r="I404" i="1"/>
  <c r="J404" i="1" s="1"/>
  <c r="H405" i="1"/>
  <c r="I405" i="1"/>
  <c r="J405" i="1" s="1"/>
  <c r="H406" i="1"/>
  <c r="I406" i="1"/>
  <c r="J406" i="1" s="1"/>
  <c r="H407" i="1"/>
  <c r="I407" i="1"/>
  <c r="J407" i="1" s="1"/>
  <c r="H408" i="1"/>
  <c r="I408" i="1"/>
  <c r="J408" i="1" s="1"/>
  <c r="H409" i="1"/>
  <c r="I409" i="1"/>
  <c r="J409" i="1" s="1"/>
  <c r="H410" i="1"/>
  <c r="I410" i="1"/>
  <c r="J410" i="1" s="1"/>
  <c r="H411" i="1"/>
  <c r="I411" i="1"/>
  <c r="J411" i="1" s="1"/>
  <c r="H412" i="1"/>
  <c r="I412" i="1"/>
  <c r="J412" i="1" s="1"/>
  <c r="H413" i="1"/>
  <c r="I413" i="1"/>
  <c r="J413" i="1" s="1"/>
  <c r="H414" i="1"/>
  <c r="I414" i="1"/>
  <c r="J414" i="1" s="1"/>
  <c r="H415" i="1"/>
  <c r="I415" i="1"/>
  <c r="J415" i="1" s="1"/>
  <c r="H416" i="1"/>
  <c r="I416" i="1"/>
  <c r="J416" i="1" s="1"/>
  <c r="H417" i="1"/>
  <c r="I417" i="1"/>
  <c r="J417" i="1" s="1"/>
  <c r="H418" i="1"/>
  <c r="I418" i="1"/>
  <c r="J418" i="1" s="1"/>
  <c r="H419" i="1"/>
  <c r="I419" i="1"/>
  <c r="J419" i="1" s="1"/>
  <c r="H420" i="1"/>
  <c r="I420" i="1"/>
  <c r="J420" i="1" s="1"/>
  <c r="H421" i="1"/>
  <c r="I421" i="1"/>
  <c r="J421" i="1" s="1"/>
  <c r="H422" i="1"/>
  <c r="I422" i="1"/>
  <c r="J422" i="1" s="1"/>
  <c r="H423" i="1"/>
  <c r="I423" i="1"/>
  <c r="J423" i="1" s="1"/>
  <c r="H424" i="1"/>
  <c r="I424" i="1"/>
  <c r="J424" i="1" s="1"/>
  <c r="H425" i="1"/>
  <c r="I425" i="1"/>
  <c r="J425" i="1" s="1"/>
  <c r="H426" i="1"/>
  <c r="I426" i="1"/>
  <c r="J426" i="1" s="1"/>
  <c r="H427" i="1"/>
  <c r="I427" i="1"/>
  <c r="J427" i="1" s="1"/>
  <c r="H428" i="1"/>
  <c r="I428" i="1"/>
  <c r="J428" i="1" s="1"/>
  <c r="H429" i="1"/>
  <c r="I429" i="1"/>
  <c r="J429" i="1" s="1"/>
  <c r="H430" i="1"/>
  <c r="I430" i="1"/>
  <c r="J430" i="1" s="1"/>
  <c r="H431" i="1"/>
  <c r="I431" i="1"/>
  <c r="J431" i="1" s="1"/>
  <c r="H432" i="1"/>
  <c r="I432" i="1"/>
  <c r="J432" i="1" s="1"/>
  <c r="H433" i="1"/>
  <c r="I433" i="1"/>
  <c r="J433" i="1" s="1"/>
  <c r="H434" i="1"/>
  <c r="I434" i="1"/>
  <c r="J434" i="1" s="1"/>
  <c r="H435" i="1"/>
  <c r="I435" i="1"/>
  <c r="J435" i="1" s="1"/>
  <c r="H436" i="1"/>
  <c r="I436" i="1"/>
  <c r="J436" i="1" s="1"/>
  <c r="H437" i="1"/>
  <c r="I437" i="1"/>
  <c r="J437" i="1" s="1"/>
  <c r="H438" i="1"/>
  <c r="I438" i="1"/>
  <c r="J438" i="1" s="1"/>
  <c r="H439" i="1"/>
  <c r="I439" i="1"/>
  <c r="J439" i="1" s="1"/>
  <c r="H440" i="1"/>
  <c r="I440" i="1"/>
  <c r="J440" i="1" s="1"/>
  <c r="H441" i="1"/>
  <c r="I441" i="1"/>
  <c r="J441" i="1" s="1"/>
  <c r="H442" i="1"/>
  <c r="I442" i="1"/>
  <c r="J442" i="1" s="1"/>
  <c r="H443" i="1"/>
  <c r="I443" i="1"/>
  <c r="J443" i="1" s="1"/>
  <c r="H444" i="1"/>
  <c r="I444" i="1"/>
  <c r="J444" i="1" s="1"/>
  <c r="H445" i="1"/>
  <c r="I445" i="1"/>
  <c r="J445" i="1" s="1"/>
  <c r="H446" i="1"/>
  <c r="I446" i="1"/>
  <c r="J446" i="1" s="1"/>
  <c r="H447" i="1"/>
  <c r="I447" i="1"/>
  <c r="J447" i="1" s="1"/>
  <c r="H448" i="1"/>
  <c r="I448" i="1"/>
  <c r="J448" i="1" s="1"/>
  <c r="H449" i="1"/>
  <c r="I449" i="1"/>
  <c r="J449" i="1" s="1"/>
  <c r="H450" i="1"/>
  <c r="I450" i="1"/>
  <c r="J450" i="1" s="1"/>
  <c r="H451" i="1"/>
  <c r="I451" i="1"/>
  <c r="J451" i="1" s="1"/>
  <c r="H452" i="1"/>
  <c r="I452" i="1"/>
  <c r="J452" i="1" s="1"/>
  <c r="H453" i="1"/>
  <c r="I453" i="1"/>
  <c r="J453" i="1" s="1"/>
  <c r="H454" i="1"/>
  <c r="I454" i="1"/>
  <c r="J454" i="1" s="1"/>
  <c r="H455" i="1"/>
  <c r="I455" i="1"/>
  <c r="J455" i="1" s="1"/>
  <c r="H456" i="1"/>
  <c r="I456" i="1"/>
  <c r="J456" i="1" s="1"/>
  <c r="H457" i="1"/>
  <c r="I457" i="1"/>
  <c r="J457" i="1" s="1"/>
  <c r="H458" i="1"/>
  <c r="I458" i="1"/>
  <c r="J458" i="1" s="1"/>
  <c r="H459" i="1"/>
  <c r="I459" i="1"/>
  <c r="J459" i="1" s="1"/>
  <c r="H460" i="1"/>
  <c r="I460" i="1"/>
  <c r="J460" i="1" s="1"/>
  <c r="H461" i="1"/>
  <c r="I461" i="1"/>
  <c r="J461" i="1" s="1"/>
  <c r="H462" i="1"/>
  <c r="I462" i="1"/>
  <c r="J462" i="1" s="1"/>
  <c r="H463" i="1"/>
  <c r="I463" i="1"/>
  <c r="J463" i="1" s="1"/>
  <c r="H464" i="1"/>
  <c r="I464" i="1"/>
  <c r="J464" i="1" s="1"/>
  <c r="H465" i="1"/>
  <c r="I465" i="1"/>
  <c r="J465" i="1" s="1"/>
  <c r="H466" i="1"/>
  <c r="I466" i="1"/>
  <c r="J466" i="1" s="1"/>
  <c r="H467" i="1"/>
  <c r="I467" i="1"/>
  <c r="J467" i="1" s="1"/>
  <c r="H468" i="1"/>
  <c r="I468" i="1"/>
  <c r="J468" i="1" s="1"/>
  <c r="H469" i="1"/>
  <c r="I469" i="1"/>
  <c r="J469" i="1" s="1"/>
  <c r="H470" i="1"/>
  <c r="I470" i="1"/>
  <c r="J470" i="1" s="1"/>
  <c r="H471" i="1"/>
  <c r="I471" i="1"/>
  <c r="J471" i="1" s="1"/>
  <c r="H472" i="1"/>
  <c r="I472" i="1"/>
  <c r="J472" i="1" s="1"/>
  <c r="H473" i="1"/>
  <c r="I473" i="1"/>
  <c r="J473" i="1" s="1"/>
  <c r="H474" i="1"/>
  <c r="I474" i="1"/>
  <c r="J474" i="1" s="1"/>
  <c r="H475" i="1"/>
  <c r="I475" i="1"/>
  <c r="J475" i="1" s="1"/>
  <c r="H476" i="1"/>
  <c r="I476" i="1"/>
  <c r="J476" i="1" s="1"/>
  <c r="H477" i="1"/>
  <c r="I477" i="1"/>
  <c r="J477" i="1" s="1"/>
  <c r="H478" i="1"/>
  <c r="I478" i="1"/>
  <c r="J478" i="1" s="1"/>
  <c r="H479" i="1"/>
  <c r="I479" i="1"/>
  <c r="J479" i="1" s="1"/>
  <c r="H480" i="1"/>
  <c r="I480" i="1"/>
  <c r="J480" i="1" s="1"/>
  <c r="H481" i="1"/>
  <c r="I481" i="1"/>
  <c r="J481" i="1" s="1"/>
  <c r="H482" i="1"/>
  <c r="I482" i="1"/>
  <c r="J482" i="1" s="1"/>
  <c r="H483" i="1"/>
  <c r="I483" i="1"/>
  <c r="J483" i="1" s="1"/>
  <c r="H484" i="1"/>
  <c r="I484" i="1"/>
  <c r="J484" i="1" s="1"/>
  <c r="H485" i="1"/>
  <c r="I485" i="1"/>
  <c r="J485" i="1" s="1"/>
  <c r="H486" i="1"/>
  <c r="I486" i="1"/>
  <c r="J486" i="1" s="1"/>
  <c r="H487" i="1"/>
  <c r="I487" i="1"/>
  <c r="J487" i="1" s="1"/>
  <c r="H488" i="1"/>
  <c r="I488" i="1"/>
  <c r="J488" i="1" s="1"/>
  <c r="H489" i="1"/>
  <c r="I489" i="1"/>
  <c r="J489" i="1" s="1"/>
  <c r="H490" i="1"/>
  <c r="I490" i="1"/>
  <c r="J490" i="1" s="1"/>
  <c r="H491" i="1"/>
  <c r="I491" i="1"/>
  <c r="J491" i="1" s="1"/>
  <c r="H492" i="1"/>
  <c r="I492" i="1"/>
  <c r="J492" i="1" s="1"/>
  <c r="H493" i="1"/>
  <c r="I493" i="1"/>
  <c r="J493" i="1" s="1"/>
  <c r="H494" i="1"/>
  <c r="I494" i="1"/>
  <c r="J494" i="1" s="1"/>
  <c r="H495" i="1"/>
  <c r="I495" i="1"/>
  <c r="J495" i="1" s="1"/>
  <c r="H496" i="1"/>
  <c r="I496" i="1"/>
  <c r="J496" i="1" s="1"/>
  <c r="H497" i="1"/>
  <c r="I497" i="1"/>
  <c r="J497" i="1" s="1"/>
  <c r="H498" i="1"/>
  <c r="I498" i="1"/>
  <c r="J498" i="1" s="1"/>
  <c r="H499" i="1"/>
  <c r="I499" i="1"/>
  <c r="J499" i="1" s="1"/>
  <c r="H500" i="1"/>
  <c r="I500" i="1"/>
  <c r="J500" i="1" s="1"/>
  <c r="H501" i="1"/>
  <c r="I501" i="1"/>
  <c r="J501" i="1" s="1"/>
  <c r="H502" i="1"/>
  <c r="I502" i="1"/>
  <c r="J502" i="1" s="1"/>
  <c r="H503" i="1"/>
  <c r="I503" i="1"/>
  <c r="J503" i="1" s="1"/>
  <c r="H504" i="1"/>
  <c r="I504" i="1"/>
  <c r="J504" i="1" s="1"/>
  <c r="H505" i="1"/>
  <c r="I505" i="1"/>
  <c r="J505" i="1" s="1"/>
  <c r="H506" i="1"/>
  <c r="I506" i="1"/>
  <c r="J506" i="1" s="1"/>
  <c r="H507" i="1"/>
  <c r="I507" i="1"/>
  <c r="J507" i="1" s="1"/>
  <c r="H508" i="1"/>
  <c r="I508" i="1"/>
  <c r="J508" i="1" s="1"/>
  <c r="H509" i="1"/>
  <c r="I509" i="1"/>
  <c r="J509" i="1" s="1"/>
  <c r="H510" i="1"/>
  <c r="I510" i="1"/>
  <c r="J510" i="1" s="1"/>
  <c r="H511" i="1"/>
  <c r="I511" i="1"/>
  <c r="J511" i="1" s="1"/>
  <c r="H512" i="1"/>
  <c r="I512" i="1"/>
  <c r="J512" i="1" s="1"/>
  <c r="H513" i="1"/>
  <c r="I513" i="1"/>
  <c r="J513" i="1" s="1"/>
  <c r="H514" i="1"/>
  <c r="I514" i="1"/>
  <c r="J514" i="1" s="1"/>
  <c r="H515" i="1"/>
  <c r="I515" i="1"/>
  <c r="J515" i="1" s="1"/>
  <c r="H516" i="1"/>
  <c r="I516" i="1"/>
  <c r="J516" i="1" s="1"/>
  <c r="H517" i="1"/>
  <c r="I517" i="1"/>
  <c r="J517" i="1" s="1"/>
  <c r="H518" i="1"/>
  <c r="I518" i="1"/>
  <c r="J518" i="1" s="1"/>
  <c r="H519" i="1"/>
  <c r="I519" i="1"/>
  <c r="J519" i="1" s="1"/>
  <c r="H520" i="1"/>
  <c r="I520" i="1"/>
  <c r="J520" i="1" s="1"/>
  <c r="H521" i="1"/>
  <c r="I521" i="1"/>
  <c r="J521" i="1" s="1"/>
  <c r="H522" i="1"/>
  <c r="I522" i="1"/>
  <c r="J522" i="1" s="1"/>
  <c r="H523" i="1"/>
  <c r="I523" i="1"/>
  <c r="J523" i="1" s="1"/>
  <c r="H524" i="1"/>
  <c r="I524" i="1"/>
  <c r="J524" i="1" s="1"/>
  <c r="H525" i="1"/>
  <c r="I525" i="1"/>
  <c r="J525" i="1" s="1"/>
  <c r="H526" i="1"/>
  <c r="I526" i="1"/>
  <c r="J526" i="1" s="1"/>
  <c r="H527" i="1"/>
  <c r="I527" i="1"/>
  <c r="J527" i="1" s="1"/>
  <c r="H528" i="1"/>
  <c r="I528" i="1"/>
  <c r="J528" i="1" s="1"/>
  <c r="H529" i="1"/>
  <c r="I529" i="1"/>
  <c r="J529" i="1" s="1"/>
  <c r="H530" i="1"/>
  <c r="I530" i="1"/>
  <c r="J530" i="1" s="1"/>
  <c r="H531" i="1"/>
  <c r="I531" i="1"/>
  <c r="J531" i="1" s="1"/>
  <c r="H532" i="1"/>
  <c r="I532" i="1"/>
  <c r="J532" i="1" s="1"/>
  <c r="H533" i="1"/>
  <c r="I533" i="1"/>
  <c r="J533" i="1" s="1"/>
  <c r="H534" i="1"/>
  <c r="I534" i="1"/>
  <c r="J534" i="1" s="1"/>
  <c r="H535" i="1"/>
  <c r="I535" i="1"/>
  <c r="J535" i="1" s="1"/>
  <c r="H536" i="1"/>
  <c r="I536" i="1"/>
  <c r="J536" i="1" s="1"/>
  <c r="H537" i="1"/>
  <c r="I537" i="1"/>
  <c r="J537" i="1" s="1"/>
  <c r="H538" i="1"/>
  <c r="I538" i="1"/>
  <c r="J538" i="1" s="1"/>
  <c r="H539" i="1"/>
  <c r="I539" i="1"/>
  <c r="J539" i="1" s="1"/>
  <c r="H540" i="1"/>
  <c r="I540" i="1"/>
  <c r="J540" i="1" s="1"/>
  <c r="H541" i="1"/>
  <c r="I541" i="1"/>
  <c r="J541" i="1" s="1"/>
  <c r="H542" i="1"/>
  <c r="I542" i="1"/>
  <c r="J542" i="1" s="1"/>
  <c r="H543" i="1"/>
  <c r="I543" i="1"/>
  <c r="J543" i="1" s="1"/>
  <c r="H544" i="1"/>
  <c r="I544" i="1"/>
  <c r="J544" i="1" s="1"/>
  <c r="H545" i="1"/>
  <c r="I545" i="1"/>
  <c r="J545" i="1" s="1"/>
  <c r="H546" i="1"/>
  <c r="I546" i="1"/>
  <c r="J546" i="1" s="1"/>
  <c r="H547" i="1"/>
  <c r="I547" i="1"/>
  <c r="J547" i="1" s="1"/>
  <c r="H548" i="1"/>
  <c r="I548" i="1"/>
  <c r="J548" i="1" s="1"/>
  <c r="H549" i="1"/>
  <c r="I549" i="1"/>
  <c r="J549" i="1" s="1"/>
  <c r="H550" i="1"/>
  <c r="I550" i="1"/>
  <c r="J550" i="1" s="1"/>
  <c r="H551" i="1"/>
  <c r="I551" i="1"/>
  <c r="J551" i="1" s="1"/>
  <c r="H552" i="1"/>
  <c r="I552" i="1"/>
  <c r="J552" i="1" s="1"/>
  <c r="H553" i="1"/>
  <c r="I553" i="1"/>
  <c r="J553" i="1" s="1"/>
  <c r="H554" i="1"/>
  <c r="I554" i="1"/>
  <c r="J554" i="1" s="1"/>
  <c r="H555" i="1"/>
  <c r="I555" i="1"/>
  <c r="J555" i="1" s="1"/>
  <c r="H556" i="1"/>
  <c r="I556" i="1"/>
  <c r="J556" i="1" s="1"/>
  <c r="H557" i="1"/>
  <c r="I557" i="1"/>
  <c r="J557" i="1" s="1"/>
  <c r="H558" i="1"/>
  <c r="I558" i="1"/>
  <c r="J558" i="1" s="1"/>
  <c r="H559" i="1"/>
  <c r="I559" i="1"/>
  <c r="J559" i="1" s="1"/>
  <c r="H560" i="1"/>
  <c r="I560" i="1"/>
  <c r="J560" i="1" s="1"/>
  <c r="H561" i="1"/>
  <c r="I561" i="1"/>
  <c r="J561" i="1" s="1"/>
  <c r="H562" i="1"/>
  <c r="I562" i="1"/>
  <c r="J562" i="1" s="1"/>
  <c r="H563" i="1"/>
  <c r="I563" i="1"/>
  <c r="J563" i="1" s="1"/>
  <c r="H564" i="1"/>
  <c r="I564" i="1"/>
  <c r="J564" i="1" s="1"/>
  <c r="H565" i="1"/>
  <c r="I565" i="1"/>
  <c r="J565" i="1" s="1"/>
  <c r="H566" i="1"/>
  <c r="I566" i="1"/>
  <c r="J566" i="1" s="1"/>
  <c r="H567" i="1"/>
  <c r="I567" i="1"/>
  <c r="J567" i="1" s="1"/>
  <c r="H568" i="1"/>
  <c r="I568" i="1"/>
  <c r="J568" i="1" s="1"/>
  <c r="H569" i="1"/>
  <c r="I569" i="1"/>
  <c r="J569" i="1" s="1"/>
  <c r="H570" i="1"/>
  <c r="I570" i="1"/>
  <c r="J570" i="1" s="1"/>
  <c r="H571" i="1"/>
  <c r="I571" i="1"/>
  <c r="J571" i="1" s="1"/>
  <c r="H572" i="1"/>
  <c r="I572" i="1"/>
  <c r="J572" i="1" s="1"/>
  <c r="H573" i="1"/>
  <c r="I573" i="1"/>
  <c r="J573" i="1" s="1"/>
  <c r="H574" i="1"/>
  <c r="I574" i="1"/>
  <c r="J574" i="1" s="1"/>
  <c r="H575" i="1"/>
  <c r="I575" i="1"/>
  <c r="J575" i="1" s="1"/>
  <c r="H576" i="1"/>
  <c r="I576" i="1"/>
  <c r="J576" i="1" s="1"/>
  <c r="H577" i="1"/>
  <c r="I577" i="1"/>
  <c r="J577" i="1" s="1"/>
  <c r="H578" i="1"/>
  <c r="I578" i="1"/>
  <c r="J578" i="1" s="1"/>
  <c r="H579" i="1"/>
  <c r="I579" i="1"/>
  <c r="J579" i="1" s="1"/>
  <c r="H580" i="1"/>
  <c r="I580" i="1"/>
  <c r="J580" i="1" s="1"/>
  <c r="H581" i="1"/>
  <c r="I581" i="1"/>
  <c r="J581" i="1" s="1"/>
  <c r="H582" i="1"/>
  <c r="I582" i="1"/>
  <c r="J582" i="1" s="1"/>
  <c r="H583" i="1"/>
  <c r="I583" i="1"/>
  <c r="J583" i="1" s="1"/>
  <c r="H584" i="1"/>
  <c r="I584" i="1"/>
  <c r="J584" i="1" s="1"/>
  <c r="H585" i="1"/>
  <c r="I585" i="1"/>
  <c r="J585" i="1" s="1"/>
  <c r="H586" i="1"/>
  <c r="I586" i="1"/>
  <c r="J586" i="1" s="1"/>
  <c r="H587" i="1"/>
  <c r="I587" i="1"/>
  <c r="J587" i="1" s="1"/>
  <c r="H588" i="1"/>
  <c r="I588" i="1"/>
  <c r="J588" i="1" s="1"/>
  <c r="H589" i="1"/>
  <c r="I589" i="1"/>
  <c r="J589" i="1" s="1"/>
  <c r="H590" i="1"/>
  <c r="I590" i="1"/>
  <c r="J590" i="1" s="1"/>
  <c r="H591" i="1"/>
  <c r="I591" i="1"/>
  <c r="J591" i="1" s="1"/>
  <c r="H592" i="1"/>
  <c r="I592" i="1"/>
  <c r="J592" i="1" s="1"/>
  <c r="H593" i="1"/>
  <c r="I593" i="1"/>
  <c r="J593" i="1" s="1"/>
  <c r="H594" i="1"/>
  <c r="I594" i="1"/>
  <c r="J594" i="1" s="1"/>
  <c r="H595" i="1"/>
  <c r="I595" i="1"/>
  <c r="J595" i="1" s="1"/>
  <c r="H596" i="1"/>
  <c r="I596" i="1"/>
  <c r="J596" i="1" s="1"/>
  <c r="H597" i="1"/>
  <c r="I597" i="1"/>
  <c r="J597" i="1" s="1"/>
  <c r="H598" i="1"/>
  <c r="I598" i="1"/>
  <c r="J598" i="1" s="1"/>
  <c r="H599" i="1"/>
  <c r="I599" i="1"/>
  <c r="J599" i="1" s="1"/>
  <c r="H600" i="1"/>
  <c r="I600" i="1"/>
  <c r="J600" i="1" s="1"/>
  <c r="H601" i="1"/>
  <c r="I601" i="1"/>
  <c r="J601" i="1" s="1"/>
  <c r="H602" i="1"/>
  <c r="I602" i="1"/>
  <c r="J602" i="1" s="1"/>
  <c r="H603" i="1"/>
  <c r="I603" i="1"/>
  <c r="J603" i="1" s="1"/>
  <c r="H604" i="1"/>
  <c r="I604" i="1"/>
  <c r="J604" i="1" s="1"/>
  <c r="H605" i="1"/>
  <c r="I605" i="1"/>
  <c r="J605" i="1" s="1"/>
  <c r="H606" i="1"/>
  <c r="I606" i="1"/>
  <c r="J606" i="1" s="1"/>
  <c r="H607" i="1"/>
  <c r="I607" i="1"/>
  <c r="J607" i="1" s="1"/>
  <c r="H608" i="1"/>
  <c r="I608" i="1"/>
  <c r="J608" i="1" s="1"/>
  <c r="H609" i="1"/>
  <c r="I609" i="1"/>
  <c r="J609" i="1" s="1"/>
  <c r="H610" i="1"/>
  <c r="I610" i="1"/>
  <c r="J610" i="1" s="1"/>
  <c r="H611" i="1"/>
  <c r="I611" i="1"/>
  <c r="J611" i="1" s="1"/>
  <c r="H612" i="1"/>
  <c r="I612" i="1"/>
  <c r="J612" i="1" s="1"/>
  <c r="H613" i="1"/>
  <c r="I613" i="1"/>
  <c r="J613" i="1" s="1"/>
  <c r="H614" i="1"/>
  <c r="I614" i="1"/>
  <c r="J614" i="1" s="1"/>
  <c r="H615" i="1"/>
  <c r="I615" i="1"/>
  <c r="J615" i="1" s="1"/>
  <c r="H616" i="1"/>
  <c r="I616" i="1"/>
  <c r="J616" i="1" s="1"/>
  <c r="H617" i="1"/>
  <c r="I617" i="1"/>
  <c r="J617" i="1" s="1"/>
  <c r="H618" i="1"/>
  <c r="I618" i="1"/>
  <c r="J618" i="1" s="1"/>
  <c r="H619" i="1"/>
  <c r="I619" i="1"/>
  <c r="J619" i="1" s="1"/>
  <c r="H620" i="1"/>
  <c r="I620" i="1"/>
  <c r="J620" i="1" s="1"/>
  <c r="H621" i="1"/>
  <c r="I621" i="1"/>
  <c r="J621" i="1" s="1"/>
  <c r="H622" i="1"/>
  <c r="I622" i="1"/>
  <c r="J622" i="1" s="1"/>
  <c r="H623" i="1"/>
  <c r="I623" i="1"/>
  <c r="J623" i="1" s="1"/>
  <c r="H624" i="1"/>
  <c r="I624" i="1"/>
  <c r="J624" i="1" s="1"/>
  <c r="H625" i="1"/>
  <c r="I625" i="1"/>
  <c r="J625" i="1" s="1"/>
  <c r="H626" i="1"/>
  <c r="I626" i="1"/>
  <c r="J626" i="1" s="1"/>
  <c r="H627" i="1"/>
  <c r="I627" i="1"/>
  <c r="J627" i="1" s="1"/>
  <c r="H628" i="1"/>
  <c r="I628" i="1"/>
  <c r="J628" i="1" s="1"/>
  <c r="H629" i="1"/>
  <c r="I629" i="1"/>
  <c r="J629" i="1" s="1"/>
  <c r="H630" i="1"/>
  <c r="I630" i="1"/>
  <c r="J630" i="1" s="1"/>
  <c r="H631" i="1"/>
  <c r="I631" i="1"/>
  <c r="J631" i="1" s="1"/>
  <c r="H632" i="1"/>
  <c r="I632" i="1"/>
  <c r="J632" i="1" s="1"/>
  <c r="H633" i="1"/>
  <c r="I633" i="1"/>
  <c r="J633" i="1" s="1"/>
  <c r="H634" i="1"/>
  <c r="I634" i="1"/>
  <c r="J634" i="1" s="1"/>
  <c r="H635" i="1"/>
  <c r="I635" i="1"/>
  <c r="J635" i="1" s="1"/>
  <c r="H636" i="1"/>
  <c r="I636" i="1"/>
  <c r="J636" i="1" s="1"/>
  <c r="H637" i="1"/>
  <c r="I637" i="1"/>
  <c r="J637" i="1" s="1"/>
  <c r="H638" i="1"/>
  <c r="I638" i="1"/>
  <c r="J638" i="1" s="1"/>
  <c r="H639" i="1"/>
  <c r="I639" i="1"/>
  <c r="J639" i="1" s="1"/>
  <c r="H640" i="1"/>
  <c r="I640" i="1"/>
  <c r="J640" i="1" s="1"/>
  <c r="H641" i="1"/>
  <c r="I641" i="1"/>
  <c r="J641" i="1" s="1"/>
  <c r="H642" i="1"/>
  <c r="I642" i="1"/>
  <c r="J642" i="1" s="1"/>
  <c r="H643" i="1"/>
  <c r="I643" i="1"/>
  <c r="J643" i="1" s="1"/>
  <c r="H644" i="1"/>
  <c r="I644" i="1"/>
  <c r="J644" i="1" s="1"/>
  <c r="H645" i="1"/>
  <c r="I645" i="1"/>
  <c r="J645" i="1" s="1"/>
  <c r="H646" i="1"/>
  <c r="I646" i="1"/>
  <c r="J646" i="1" s="1"/>
  <c r="H647" i="1"/>
  <c r="I647" i="1"/>
  <c r="J647" i="1" s="1"/>
  <c r="H648" i="1"/>
  <c r="I648" i="1"/>
  <c r="J648" i="1" s="1"/>
  <c r="H649" i="1"/>
  <c r="I649" i="1"/>
  <c r="J649" i="1" s="1"/>
  <c r="H650" i="1"/>
  <c r="I650" i="1"/>
  <c r="J650" i="1" s="1"/>
  <c r="H651" i="1"/>
  <c r="I651" i="1"/>
  <c r="J651" i="1" s="1"/>
  <c r="H652" i="1"/>
  <c r="I652" i="1"/>
  <c r="J652" i="1" s="1"/>
  <c r="H653" i="1"/>
  <c r="I653" i="1"/>
  <c r="J653" i="1" s="1"/>
  <c r="H654" i="1"/>
  <c r="I654" i="1"/>
  <c r="J654" i="1" s="1"/>
  <c r="H655" i="1"/>
  <c r="I655" i="1"/>
  <c r="J655" i="1" s="1"/>
  <c r="H656" i="1"/>
  <c r="I656" i="1"/>
  <c r="J656" i="1" s="1"/>
  <c r="H657" i="1"/>
  <c r="I657" i="1"/>
  <c r="J657" i="1" s="1"/>
  <c r="H658" i="1"/>
  <c r="I658" i="1"/>
  <c r="J658" i="1" s="1"/>
  <c r="H659" i="1"/>
  <c r="I659" i="1"/>
  <c r="J659" i="1" s="1"/>
  <c r="H660" i="1"/>
  <c r="I660" i="1"/>
  <c r="J660" i="1" s="1"/>
  <c r="H661" i="1"/>
  <c r="I661" i="1"/>
  <c r="J661" i="1" s="1"/>
  <c r="H662" i="1"/>
  <c r="I662" i="1"/>
  <c r="J662" i="1" s="1"/>
  <c r="H663" i="1"/>
  <c r="I663" i="1"/>
  <c r="J663" i="1" s="1"/>
  <c r="H664" i="1"/>
  <c r="I664" i="1"/>
  <c r="J664" i="1" s="1"/>
  <c r="H665" i="1"/>
  <c r="I665" i="1"/>
  <c r="J665" i="1" s="1"/>
  <c r="H666" i="1"/>
  <c r="I666" i="1"/>
  <c r="J666" i="1" s="1"/>
  <c r="H667" i="1"/>
  <c r="I667" i="1"/>
  <c r="J667" i="1" s="1"/>
  <c r="H668" i="1"/>
  <c r="I668" i="1"/>
  <c r="J668" i="1" s="1"/>
  <c r="H669" i="1"/>
  <c r="I669" i="1"/>
  <c r="J669" i="1" s="1"/>
  <c r="H670" i="1"/>
  <c r="I670" i="1"/>
  <c r="J670" i="1" s="1"/>
  <c r="H671" i="1"/>
  <c r="I671" i="1"/>
  <c r="J671" i="1" s="1"/>
  <c r="H672" i="1"/>
  <c r="I672" i="1"/>
  <c r="J672" i="1" s="1"/>
  <c r="H673" i="1"/>
  <c r="I673" i="1"/>
  <c r="J673" i="1" s="1"/>
  <c r="H674" i="1"/>
  <c r="I674" i="1"/>
  <c r="J674" i="1" s="1"/>
  <c r="H675" i="1"/>
  <c r="I675" i="1"/>
  <c r="J675" i="1" s="1"/>
  <c r="H676" i="1"/>
  <c r="I676" i="1"/>
  <c r="J676" i="1" s="1"/>
  <c r="H677" i="1"/>
  <c r="I677" i="1"/>
  <c r="J677" i="1" s="1"/>
  <c r="H678" i="1"/>
  <c r="I678" i="1"/>
  <c r="J678" i="1" s="1"/>
  <c r="H679" i="1"/>
  <c r="I679" i="1"/>
  <c r="J679" i="1" s="1"/>
  <c r="H680" i="1"/>
  <c r="I680" i="1"/>
  <c r="J680" i="1" s="1"/>
  <c r="H681" i="1"/>
  <c r="I681" i="1"/>
  <c r="J681" i="1" s="1"/>
  <c r="H682" i="1"/>
  <c r="I682" i="1"/>
  <c r="J682" i="1" s="1"/>
  <c r="H683" i="1"/>
  <c r="I683" i="1"/>
  <c r="J683" i="1" s="1"/>
  <c r="H684" i="1"/>
  <c r="I684" i="1"/>
  <c r="J684" i="1" s="1"/>
  <c r="H685" i="1"/>
  <c r="I685" i="1"/>
  <c r="J685" i="1" s="1"/>
  <c r="H686" i="1"/>
  <c r="I686" i="1"/>
  <c r="J686" i="1" s="1"/>
  <c r="H687" i="1"/>
  <c r="I687" i="1"/>
  <c r="J687" i="1" s="1"/>
  <c r="H688" i="1"/>
  <c r="I688" i="1"/>
  <c r="J688" i="1" s="1"/>
  <c r="H689" i="1"/>
  <c r="I689" i="1"/>
  <c r="J689" i="1" s="1"/>
  <c r="H690" i="1"/>
  <c r="I690" i="1"/>
  <c r="J690" i="1" s="1"/>
  <c r="H691" i="1"/>
  <c r="I691" i="1"/>
  <c r="J691" i="1" s="1"/>
  <c r="H692" i="1"/>
  <c r="I692" i="1"/>
  <c r="J692" i="1" s="1"/>
  <c r="H693" i="1"/>
  <c r="I693" i="1"/>
  <c r="J693" i="1" s="1"/>
  <c r="H694" i="1"/>
  <c r="I694" i="1"/>
  <c r="J694" i="1" s="1"/>
  <c r="H695" i="1"/>
  <c r="I695" i="1"/>
  <c r="J695" i="1" s="1"/>
  <c r="H696" i="1"/>
  <c r="I696" i="1"/>
  <c r="J696" i="1" s="1"/>
  <c r="H697" i="1"/>
  <c r="I697" i="1"/>
  <c r="J697" i="1" s="1"/>
  <c r="H698" i="1"/>
  <c r="I698" i="1"/>
  <c r="J698" i="1" s="1"/>
  <c r="H699" i="1"/>
  <c r="I699" i="1"/>
  <c r="J699" i="1" s="1"/>
  <c r="H700" i="1"/>
  <c r="I700" i="1"/>
  <c r="J700" i="1" s="1"/>
  <c r="H701" i="1"/>
  <c r="I701" i="1"/>
  <c r="J701" i="1" s="1"/>
  <c r="H702" i="1"/>
  <c r="I702" i="1"/>
  <c r="J702" i="1" s="1"/>
  <c r="H703" i="1"/>
  <c r="I703" i="1"/>
  <c r="J703" i="1" s="1"/>
  <c r="H704" i="1"/>
  <c r="I704" i="1"/>
  <c r="J704" i="1" s="1"/>
  <c r="H705" i="1"/>
  <c r="I705" i="1"/>
  <c r="J705" i="1" s="1"/>
  <c r="H706" i="1"/>
  <c r="I706" i="1"/>
  <c r="J706" i="1" s="1"/>
  <c r="H707" i="1"/>
  <c r="I707" i="1"/>
  <c r="J707" i="1" s="1"/>
  <c r="H708" i="1"/>
  <c r="I708" i="1"/>
  <c r="J708" i="1" s="1"/>
  <c r="H709" i="1"/>
  <c r="I709" i="1"/>
  <c r="J709" i="1" s="1"/>
  <c r="H710" i="1"/>
  <c r="I710" i="1"/>
  <c r="J710" i="1" s="1"/>
  <c r="H711" i="1"/>
  <c r="I711" i="1"/>
  <c r="J711" i="1" s="1"/>
  <c r="H712" i="1"/>
  <c r="I712" i="1"/>
  <c r="J712" i="1" s="1"/>
  <c r="H713" i="1"/>
  <c r="I713" i="1"/>
  <c r="J713" i="1" s="1"/>
  <c r="H714" i="1"/>
  <c r="I714" i="1"/>
  <c r="J714" i="1" s="1"/>
  <c r="H715" i="1"/>
  <c r="I715" i="1"/>
  <c r="J715" i="1" s="1"/>
  <c r="H716" i="1"/>
  <c r="I716" i="1"/>
  <c r="J716" i="1" s="1"/>
  <c r="H717" i="1"/>
  <c r="I717" i="1"/>
  <c r="J717" i="1" s="1"/>
  <c r="H718" i="1"/>
  <c r="I718" i="1"/>
  <c r="J718" i="1" s="1"/>
  <c r="H719" i="1"/>
  <c r="I719" i="1"/>
  <c r="J719" i="1" s="1"/>
  <c r="H720" i="1"/>
  <c r="I720" i="1"/>
  <c r="J720" i="1" s="1"/>
  <c r="H721" i="1"/>
  <c r="I721" i="1"/>
  <c r="J721" i="1" s="1"/>
  <c r="H722" i="1"/>
  <c r="I722" i="1"/>
  <c r="J722" i="1" s="1"/>
  <c r="H723" i="1"/>
  <c r="I723" i="1"/>
  <c r="J723" i="1" s="1"/>
  <c r="H724" i="1"/>
  <c r="I724" i="1"/>
  <c r="J724" i="1" s="1"/>
  <c r="H725" i="1"/>
  <c r="I725" i="1"/>
  <c r="J725" i="1" s="1"/>
  <c r="H726" i="1"/>
  <c r="I726" i="1"/>
  <c r="J726" i="1" s="1"/>
  <c r="H727" i="1"/>
  <c r="I727" i="1"/>
  <c r="J727" i="1" s="1"/>
  <c r="H728" i="1"/>
  <c r="I728" i="1"/>
  <c r="J728" i="1" s="1"/>
  <c r="H729" i="1"/>
  <c r="I729" i="1"/>
  <c r="J729" i="1" s="1"/>
  <c r="H730" i="1"/>
  <c r="I730" i="1"/>
  <c r="J730" i="1" s="1"/>
  <c r="H731" i="1"/>
  <c r="I731" i="1"/>
  <c r="J731" i="1" s="1"/>
  <c r="H732" i="1"/>
  <c r="I732" i="1"/>
  <c r="J732" i="1" s="1"/>
  <c r="H733" i="1"/>
  <c r="I733" i="1"/>
  <c r="J733" i="1" s="1"/>
  <c r="H734" i="1"/>
  <c r="I734" i="1"/>
  <c r="J734" i="1" s="1"/>
  <c r="H735" i="1"/>
  <c r="I735" i="1"/>
  <c r="J735" i="1" s="1"/>
  <c r="H736" i="1"/>
  <c r="I736" i="1"/>
  <c r="J736" i="1" s="1"/>
  <c r="H737" i="1"/>
  <c r="I737" i="1"/>
  <c r="J737" i="1" s="1"/>
  <c r="H738" i="1"/>
  <c r="I738" i="1"/>
  <c r="J738" i="1" s="1"/>
  <c r="H739" i="1"/>
  <c r="I739" i="1"/>
  <c r="J739" i="1" s="1"/>
  <c r="H740" i="1"/>
  <c r="I740" i="1"/>
  <c r="J740" i="1" s="1"/>
  <c r="H741" i="1"/>
  <c r="I741" i="1"/>
  <c r="J741" i="1" s="1"/>
  <c r="H742" i="1"/>
  <c r="I742" i="1"/>
  <c r="J742" i="1" s="1"/>
  <c r="H743" i="1"/>
  <c r="I743" i="1"/>
  <c r="J743" i="1" s="1"/>
  <c r="H744" i="1"/>
  <c r="I744" i="1"/>
  <c r="J744" i="1" s="1"/>
  <c r="H745" i="1"/>
  <c r="I745" i="1"/>
  <c r="J745" i="1" s="1"/>
  <c r="H746" i="1"/>
  <c r="I746" i="1"/>
  <c r="J746" i="1" s="1"/>
  <c r="H747" i="1"/>
  <c r="I747" i="1"/>
  <c r="J747" i="1" s="1"/>
  <c r="H748" i="1"/>
  <c r="I748" i="1"/>
  <c r="J748" i="1" s="1"/>
  <c r="H749" i="1"/>
  <c r="I749" i="1"/>
  <c r="J749" i="1" s="1"/>
  <c r="H750" i="1"/>
  <c r="I750" i="1"/>
  <c r="J750" i="1" s="1"/>
  <c r="H751" i="1"/>
  <c r="I751" i="1"/>
  <c r="J751" i="1" s="1"/>
  <c r="H752" i="1"/>
  <c r="I752" i="1"/>
  <c r="J752" i="1" s="1"/>
  <c r="H753" i="1"/>
  <c r="I753" i="1"/>
  <c r="J753" i="1" s="1"/>
  <c r="H754" i="1"/>
  <c r="I754" i="1"/>
  <c r="J754" i="1" s="1"/>
  <c r="H755" i="1"/>
  <c r="I755" i="1"/>
  <c r="J755" i="1" s="1"/>
  <c r="H756" i="1"/>
  <c r="I756" i="1"/>
  <c r="J756" i="1" s="1"/>
  <c r="H757" i="1"/>
  <c r="I757" i="1"/>
  <c r="J757" i="1" s="1"/>
  <c r="H758" i="1"/>
  <c r="I758" i="1"/>
  <c r="J758" i="1" s="1"/>
  <c r="H759" i="1"/>
  <c r="I759" i="1"/>
  <c r="J759" i="1" s="1"/>
  <c r="H760" i="1"/>
  <c r="I760" i="1"/>
  <c r="J760" i="1" s="1"/>
  <c r="H761" i="1"/>
  <c r="I761" i="1"/>
  <c r="J761" i="1" s="1"/>
  <c r="H762" i="1"/>
  <c r="I762" i="1"/>
  <c r="J762" i="1" s="1"/>
  <c r="H763" i="1"/>
  <c r="I763" i="1"/>
  <c r="J763" i="1" s="1"/>
  <c r="H764" i="1"/>
  <c r="I764" i="1"/>
  <c r="J764" i="1" s="1"/>
  <c r="H765" i="1"/>
  <c r="I765" i="1"/>
  <c r="J765" i="1" s="1"/>
  <c r="H766" i="1"/>
  <c r="I766" i="1"/>
  <c r="J766" i="1" s="1"/>
  <c r="H767" i="1"/>
  <c r="I767" i="1"/>
  <c r="J767" i="1" s="1"/>
  <c r="H768" i="1"/>
  <c r="I768" i="1"/>
  <c r="J768" i="1" s="1"/>
  <c r="H769" i="1"/>
  <c r="I769" i="1"/>
  <c r="J769" i="1" s="1"/>
  <c r="H770" i="1"/>
  <c r="I770" i="1"/>
  <c r="J770" i="1" s="1"/>
  <c r="H771" i="1"/>
  <c r="I771" i="1"/>
  <c r="J771" i="1" s="1"/>
  <c r="H772" i="1"/>
  <c r="I772" i="1"/>
  <c r="J772" i="1" s="1"/>
  <c r="H773" i="1"/>
  <c r="I773" i="1"/>
  <c r="J773" i="1" s="1"/>
  <c r="H774" i="1"/>
  <c r="I774" i="1"/>
  <c r="J774" i="1" s="1"/>
  <c r="H775" i="1"/>
  <c r="I775" i="1"/>
  <c r="J775" i="1" s="1"/>
  <c r="H776" i="1"/>
  <c r="I776" i="1"/>
  <c r="J776" i="1" s="1"/>
  <c r="H777" i="1"/>
  <c r="I777" i="1"/>
  <c r="J777" i="1" s="1"/>
  <c r="H778" i="1"/>
  <c r="I778" i="1"/>
  <c r="J778" i="1" s="1"/>
  <c r="H779" i="1"/>
  <c r="I779" i="1"/>
  <c r="J779" i="1" s="1"/>
  <c r="H780" i="1"/>
  <c r="I780" i="1"/>
  <c r="J780" i="1" s="1"/>
  <c r="H781" i="1"/>
  <c r="I781" i="1"/>
  <c r="J781" i="1" s="1"/>
  <c r="H782" i="1"/>
  <c r="I782" i="1"/>
  <c r="J782" i="1" s="1"/>
  <c r="H783" i="1"/>
  <c r="I783" i="1"/>
  <c r="J783" i="1" s="1"/>
  <c r="H784" i="1"/>
  <c r="I784" i="1"/>
  <c r="J784" i="1" s="1"/>
  <c r="H785" i="1"/>
  <c r="I785" i="1"/>
  <c r="J785" i="1" s="1"/>
  <c r="H786" i="1"/>
  <c r="I786" i="1"/>
  <c r="J786" i="1" s="1"/>
  <c r="H787" i="1"/>
  <c r="I787" i="1"/>
  <c r="J787" i="1" s="1"/>
  <c r="H788" i="1"/>
  <c r="I788" i="1"/>
  <c r="J788" i="1" s="1"/>
  <c r="H789" i="1"/>
  <c r="I789" i="1"/>
  <c r="J789" i="1" s="1"/>
  <c r="H790" i="1"/>
  <c r="I790" i="1"/>
  <c r="J790" i="1" s="1"/>
  <c r="H791" i="1"/>
  <c r="I791" i="1"/>
  <c r="J791" i="1" s="1"/>
  <c r="H792" i="1"/>
  <c r="I792" i="1"/>
  <c r="J792" i="1" s="1"/>
  <c r="H793" i="1"/>
  <c r="I793" i="1"/>
  <c r="J793" i="1" s="1"/>
  <c r="H794" i="1"/>
  <c r="I794" i="1"/>
  <c r="J794" i="1" s="1"/>
  <c r="H795" i="1"/>
  <c r="I795" i="1"/>
  <c r="J795" i="1" s="1"/>
  <c r="H796" i="1"/>
  <c r="I796" i="1"/>
  <c r="J796" i="1" s="1"/>
  <c r="H797" i="1"/>
  <c r="I797" i="1"/>
  <c r="J797" i="1" s="1"/>
  <c r="H798" i="1"/>
  <c r="I798" i="1"/>
  <c r="J798" i="1" s="1"/>
  <c r="H799" i="1"/>
  <c r="I799" i="1"/>
  <c r="J799" i="1" s="1"/>
  <c r="H800" i="1"/>
  <c r="I800" i="1"/>
  <c r="J800" i="1" s="1"/>
  <c r="H801" i="1"/>
  <c r="I801" i="1"/>
  <c r="J801" i="1" s="1"/>
  <c r="H802" i="1"/>
  <c r="I802" i="1"/>
  <c r="J802" i="1" s="1"/>
  <c r="H803" i="1"/>
  <c r="I803" i="1"/>
  <c r="J803" i="1" s="1"/>
  <c r="H804" i="1"/>
  <c r="I804" i="1"/>
  <c r="J804" i="1" s="1"/>
  <c r="H805" i="1"/>
  <c r="I805" i="1"/>
  <c r="J805" i="1" s="1"/>
  <c r="H806" i="1"/>
  <c r="I806" i="1"/>
  <c r="J806" i="1" s="1"/>
  <c r="H807" i="1"/>
  <c r="I807" i="1"/>
  <c r="J807" i="1" s="1"/>
  <c r="H808" i="1"/>
  <c r="I808" i="1"/>
  <c r="J808" i="1" s="1"/>
  <c r="H809" i="1"/>
  <c r="I809" i="1"/>
  <c r="J809" i="1" s="1"/>
  <c r="H810" i="1"/>
  <c r="I810" i="1"/>
  <c r="J810" i="1" s="1"/>
  <c r="H811" i="1"/>
  <c r="I811" i="1"/>
  <c r="J811" i="1" s="1"/>
  <c r="H812" i="1"/>
  <c r="I812" i="1"/>
  <c r="J812" i="1" s="1"/>
  <c r="H813" i="1"/>
  <c r="I813" i="1"/>
  <c r="J813" i="1" s="1"/>
  <c r="H814" i="1"/>
  <c r="I814" i="1"/>
  <c r="J814" i="1" s="1"/>
  <c r="H815" i="1"/>
  <c r="I815" i="1"/>
  <c r="J815" i="1" s="1"/>
  <c r="H816" i="1"/>
  <c r="I816" i="1"/>
  <c r="J816" i="1" s="1"/>
  <c r="H817" i="1"/>
  <c r="I817" i="1"/>
  <c r="J817" i="1" s="1"/>
  <c r="H818" i="1"/>
  <c r="I818" i="1"/>
  <c r="J818" i="1" s="1"/>
  <c r="H819" i="1"/>
  <c r="I819" i="1"/>
  <c r="J819" i="1" s="1"/>
  <c r="H820" i="1"/>
  <c r="I820" i="1"/>
  <c r="J820" i="1" s="1"/>
  <c r="H821" i="1"/>
  <c r="I821" i="1"/>
  <c r="J821" i="1" s="1"/>
  <c r="H822" i="1"/>
  <c r="I822" i="1"/>
  <c r="J822" i="1" s="1"/>
  <c r="H823" i="1"/>
  <c r="I823" i="1"/>
  <c r="J823" i="1" s="1"/>
  <c r="H824" i="1"/>
  <c r="I824" i="1"/>
  <c r="J824" i="1" s="1"/>
  <c r="H825" i="1"/>
  <c r="I825" i="1"/>
  <c r="J825" i="1" s="1"/>
  <c r="H826" i="1"/>
  <c r="I826" i="1"/>
  <c r="J826" i="1" s="1"/>
  <c r="H827" i="1"/>
  <c r="I827" i="1"/>
  <c r="J827" i="1" s="1"/>
  <c r="H828" i="1"/>
  <c r="I828" i="1"/>
  <c r="J828" i="1" s="1"/>
  <c r="H829" i="1"/>
  <c r="I829" i="1"/>
  <c r="J829" i="1" s="1"/>
  <c r="H830" i="1"/>
  <c r="I830" i="1"/>
  <c r="J830" i="1" s="1"/>
  <c r="H831" i="1"/>
  <c r="I831" i="1"/>
  <c r="J831" i="1" s="1"/>
  <c r="H832" i="1"/>
  <c r="I832" i="1"/>
  <c r="J832" i="1" s="1"/>
  <c r="H833" i="1"/>
  <c r="I833" i="1"/>
  <c r="J833" i="1" s="1"/>
  <c r="H834" i="1"/>
  <c r="I834" i="1"/>
  <c r="J834" i="1" s="1"/>
  <c r="H835" i="1"/>
  <c r="I835" i="1"/>
  <c r="J835" i="1" s="1"/>
  <c r="H836" i="1"/>
  <c r="I836" i="1"/>
  <c r="J836" i="1" s="1"/>
  <c r="H837" i="1"/>
  <c r="I837" i="1"/>
  <c r="J837" i="1" s="1"/>
  <c r="H838" i="1"/>
  <c r="I838" i="1"/>
  <c r="J838" i="1" s="1"/>
  <c r="H839" i="1"/>
  <c r="I839" i="1"/>
  <c r="J839" i="1" s="1"/>
  <c r="H840" i="1"/>
  <c r="I840" i="1"/>
  <c r="J840" i="1" s="1"/>
  <c r="H841" i="1"/>
  <c r="I841" i="1"/>
  <c r="J841" i="1" s="1"/>
  <c r="H842" i="1"/>
  <c r="I842" i="1"/>
  <c r="J842" i="1" s="1"/>
  <c r="H843" i="1"/>
  <c r="I843" i="1"/>
  <c r="J843" i="1" s="1"/>
  <c r="H844" i="1"/>
  <c r="I844" i="1"/>
  <c r="J844" i="1" s="1"/>
  <c r="H845" i="1"/>
  <c r="I845" i="1"/>
  <c r="J845" i="1" s="1"/>
  <c r="H846" i="1"/>
  <c r="I846" i="1"/>
  <c r="J846" i="1" s="1"/>
  <c r="H847" i="1"/>
  <c r="I847" i="1"/>
  <c r="J847" i="1" s="1"/>
  <c r="H848" i="1"/>
  <c r="I848" i="1"/>
  <c r="J848" i="1" s="1"/>
  <c r="H849" i="1"/>
  <c r="I849" i="1"/>
  <c r="J849" i="1" s="1"/>
  <c r="H850" i="1"/>
  <c r="I850" i="1"/>
  <c r="J850" i="1" s="1"/>
  <c r="H851" i="1"/>
  <c r="I851" i="1"/>
  <c r="J851" i="1" s="1"/>
  <c r="H852" i="1"/>
  <c r="I852" i="1"/>
  <c r="J852" i="1" s="1"/>
  <c r="H853" i="1"/>
  <c r="I853" i="1"/>
  <c r="J853" i="1" s="1"/>
  <c r="H854" i="1"/>
  <c r="I854" i="1"/>
  <c r="J854" i="1" s="1"/>
  <c r="H855" i="1"/>
  <c r="I855" i="1"/>
  <c r="J855" i="1" s="1"/>
  <c r="H856" i="1"/>
  <c r="I856" i="1"/>
  <c r="J856" i="1" s="1"/>
  <c r="H857" i="1"/>
  <c r="I857" i="1"/>
  <c r="J857" i="1" s="1"/>
  <c r="H858" i="1"/>
  <c r="I858" i="1"/>
  <c r="J858" i="1" s="1"/>
  <c r="H859" i="1"/>
  <c r="I859" i="1"/>
  <c r="J859" i="1" s="1"/>
  <c r="H860" i="1"/>
  <c r="I860" i="1"/>
  <c r="J860" i="1" s="1"/>
  <c r="H861" i="1"/>
  <c r="I861" i="1"/>
  <c r="J861" i="1" s="1"/>
  <c r="H862" i="1"/>
  <c r="I862" i="1"/>
  <c r="J862" i="1" s="1"/>
  <c r="H863" i="1"/>
  <c r="I863" i="1"/>
  <c r="J863" i="1" s="1"/>
  <c r="H864" i="1"/>
  <c r="I864" i="1"/>
  <c r="J864" i="1" s="1"/>
  <c r="H865" i="1"/>
  <c r="I865" i="1"/>
  <c r="J865" i="1" s="1"/>
  <c r="H866" i="1"/>
  <c r="I866" i="1"/>
  <c r="J866" i="1" s="1"/>
  <c r="H867" i="1"/>
  <c r="I867" i="1"/>
  <c r="J867" i="1" s="1"/>
  <c r="H868" i="1"/>
  <c r="I868" i="1"/>
  <c r="J868" i="1" s="1"/>
  <c r="H869" i="1"/>
  <c r="I869" i="1"/>
  <c r="J869" i="1" s="1"/>
  <c r="H870" i="1"/>
  <c r="I870" i="1"/>
  <c r="J870" i="1" s="1"/>
  <c r="H871" i="1"/>
  <c r="I871" i="1"/>
  <c r="J871" i="1" s="1"/>
  <c r="H872" i="1"/>
  <c r="I872" i="1"/>
  <c r="J872" i="1" s="1"/>
  <c r="H873" i="1"/>
  <c r="I873" i="1"/>
  <c r="J873" i="1" s="1"/>
  <c r="H874" i="1"/>
  <c r="I874" i="1"/>
  <c r="J874" i="1" s="1"/>
  <c r="H875" i="1"/>
  <c r="I875" i="1"/>
  <c r="J875" i="1" s="1"/>
  <c r="H876" i="1"/>
  <c r="I876" i="1"/>
  <c r="J876" i="1" s="1"/>
  <c r="H877" i="1"/>
  <c r="I877" i="1"/>
  <c r="H878" i="1"/>
  <c r="I878" i="1"/>
  <c r="J878" i="1" s="1"/>
  <c r="H879" i="1"/>
  <c r="I879" i="1"/>
  <c r="J879" i="1" s="1"/>
  <c r="H880" i="1"/>
  <c r="I880" i="1"/>
  <c r="J880" i="1" s="1"/>
  <c r="H881" i="1"/>
  <c r="I881" i="1"/>
  <c r="J881" i="1" s="1"/>
  <c r="H882" i="1"/>
  <c r="I882" i="1"/>
  <c r="J882" i="1" s="1"/>
  <c r="H883" i="1"/>
  <c r="I883" i="1"/>
  <c r="J883" i="1" s="1"/>
  <c r="H884" i="1"/>
  <c r="I884" i="1"/>
  <c r="J884" i="1" s="1"/>
  <c r="H885" i="1"/>
  <c r="I885" i="1"/>
  <c r="J885" i="1" s="1"/>
  <c r="H886" i="1"/>
  <c r="I886" i="1"/>
  <c r="J886" i="1" s="1"/>
  <c r="H887" i="1"/>
  <c r="I887" i="1"/>
  <c r="J887" i="1" s="1"/>
  <c r="H888" i="1"/>
  <c r="I888" i="1"/>
  <c r="J888" i="1" s="1"/>
  <c r="H889" i="1"/>
  <c r="I889" i="1"/>
  <c r="J889" i="1" s="1"/>
  <c r="H890" i="1"/>
  <c r="I890" i="1"/>
  <c r="J890" i="1" s="1"/>
  <c r="H891" i="1"/>
  <c r="I891" i="1"/>
  <c r="J891" i="1" s="1"/>
  <c r="H892" i="1"/>
  <c r="I892" i="1"/>
  <c r="J892" i="1" s="1"/>
  <c r="H893" i="1"/>
  <c r="I893" i="1"/>
  <c r="J893" i="1" s="1"/>
  <c r="H894" i="1"/>
  <c r="I894" i="1"/>
  <c r="J894" i="1" s="1"/>
  <c r="H895" i="1"/>
  <c r="I895" i="1"/>
  <c r="J895" i="1" s="1"/>
  <c r="H896" i="1"/>
  <c r="I896" i="1"/>
  <c r="J896" i="1" s="1"/>
  <c r="H897" i="1"/>
  <c r="I897" i="1"/>
  <c r="J897" i="1" s="1"/>
  <c r="H898" i="1"/>
  <c r="I898" i="1"/>
  <c r="J898" i="1" s="1"/>
  <c r="H899" i="1"/>
  <c r="I899" i="1"/>
  <c r="J899" i="1" s="1"/>
  <c r="H900" i="1"/>
  <c r="I900" i="1"/>
  <c r="J900" i="1" s="1"/>
  <c r="H901" i="1"/>
  <c r="I901" i="1"/>
  <c r="J901" i="1" s="1"/>
  <c r="H902" i="1"/>
  <c r="I902" i="1"/>
  <c r="J902" i="1" s="1"/>
  <c r="H903" i="1"/>
  <c r="I903" i="1"/>
  <c r="J903" i="1" s="1"/>
  <c r="H904" i="1"/>
  <c r="I904" i="1"/>
  <c r="J904" i="1" s="1"/>
  <c r="H905" i="1"/>
  <c r="I905" i="1"/>
  <c r="J905" i="1" s="1"/>
  <c r="H906" i="1"/>
  <c r="I906" i="1"/>
  <c r="J906" i="1" s="1"/>
  <c r="H907" i="1"/>
  <c r="I907" i="1"/>
  <c r="J907" i="1" s="1"/>
  <c r="H908" i="1"/>
  <c r="I908" i="1"/>
  <c r="J908" i="1" s="1"/>
  <c r="H909" i="1"/>
  <c r="I909" i="1"/>
  <c r="J909" i="1" s="1"/>
  <c r="H910" i="1"/>
  <c r="I910" i="1"/>
  <c r="J910" i="1" s="1"/>
  <c r="H911" i="1"/>
  <c r="I911" i="1"/>
  <c r="J911" i="1" s="1"/>
  <c r="H912" i="1"/>
  <c r="I912" i="1"/>
  <c r="J912" i="1" s="1"/>
  <c r="H913" i="1"/>
  <c r="I913" i="1"/>
  <c r="J913" i="1" s="1"/>
  <c r="H914" i="1"/>
  <c r="I914" i="1"/>
  <c r="J914" i="1" s="1"/>
  <c r="H915" i="1"/>
  <c r="I915" i="1"/>
  <c r="J915" i="1" s="1"/>
  <c r="H916" i="1"/>
  <c r="I916" i="1"/>
  <c r="J916" i="1" s="1"/>
  <c r="H917" i="1"/>
  <c r="I917" i="1"/>
  <c r="J917" i="1" s="1"/>
  <c r="H918" i="1"/>
  <c r="I918" i="1"/>
  <c r="J918" i="1" s="1"/>
  <c r="H919" i="1"/>
  <c r="I919" i="1"/>
  <c r="J919" i="1" s="1"/>
  <c r="H920" i="1"/>
  <c r="I920" i="1"/>
  <c r="J920" i="1" s="1"/>
  <c r="H921" i="1"/>
  <c r="I921" i="1"/>
  <c r="J921" i="1" s="1"/>
  <c r="H922" i="1"/>
  <c r="I922" i="1"/>
  <c r="J922" i="1" s="1"/>
  <c r="H923" i="1"/>
  <c r="I923" i="1"/>
  <c r="J923" i="1" s="1"/>
  <c r="H924" i="1"/>
  <c r="I924" i="1"/>
  <c r="J924" i="1" s="1"/>
  <c r="H925" i="1"/>
  <c r="I925" i="1"/>
  <c r="J925" i="1" s="1"/>
  <c r="H926" i="1"/>
  <c r="I926" i="1"/>
  <c r="J926" i="1" s="1"/>
  <c r="H927" i="1"/>
  <c r="I927" i="1"/>
  <c r="J927" i="1" s="1"/>
  <c r="H928" i="1"/>
  <c r="I928" i="1"/>
  <c r="J928" i="1" s="1"/>
  <c r="H929" i="1"/>
  <c r="I929" i="1"/>
  <c r="J929" i="1" s="1"/>
  <c r="H930" i="1"/>
  <c r="I930" i="1"/>
  <c r="J930" i="1" s="1"/>
  <c r="H931" i="1"/>
  <c r="I931" i="1"/>
  <c r="J931" i="1" s="1"/>
  <c r="H932" i="1"/>
  <c r="I932" i="1"/>
  <c r="J932" i="1" s="1"/>
  <c r="H933" i="1"/>
  <c r="I933" i="1"/>
  <c r="J933" i="1" s="1"/>
  <c r="H934" i="1"/>
  <c r="I934" i="1"/>
  <c r="J934" i="1" s="1"/>
  <c r="H935" i="1"/>
  <c r="I935" i="1"/>
  <c r="J935" i="1" s="1"/>
  <c r="H936" i="1"/>
  <c r="I936" i="1"/>
  <c r="J936" i="1" s="1"/>
  <c r="H937" i="1"/>
  <c r="I937" i="1"/>
  <c r="J937" i="1" s="1"/>
  <c r="H938" i="1"/>
  <c r="I938" i="1"/>
  <c r="J938" i="1" s="1"/>
  <c r="H939" i="1"/>
  <c r="I939" i="1"/>
  <c r="J939" i="1" s="1"/>
  <c r="H940" i="1"/>
  <c r="I940" i="1"/>
  <c r="J940" i="1" s="1"/>
  <c r="H941" i="1"/>
  <c r="I941" i="1"/>
  <c r="J941" i="1" s="1"/>
  <c r="H942" i="1"/>
  <c r="I942" i="1"/>
  <c r="J942" i="1" s="1"/>
  <c r="H943" i="1"/>
  <c r="I943" i="1"/>
  <c r="J943" i="1" s="1"/>
  <c r="H944" i="1"/>
  <c r="I944" i="1"/>
  <c r="J944" i="1" s="1"/>
  <c r="H945" i="1"/>
  <c r="I945" i="1"/>
  <c r="J945" i="1" s="1"/>
  <c r="H946" i="1"/>
  <c r="I946" i="1"/>
  <c r="J946" i="1" s="1"/>
  <c r="H947" i="1"/>
  <c r="I947" i="1"/>
  <c r="J947" i="1" s="1"/>
  <c r="H948" i="1"/>
  <c r="I948" i="1"/>
  <c r="J948" i="1" s="1"/>
  <c r="H949" i="1"/>
  <c r="I949" i="1"/>
  <c r="J949" i="1" s="1"/>
  <c r="H950" i="1"/>
  <c r="I950" i="1"/>
  <c r="J950" i="1" s="1"/>
  <c r="H951" i="1"/>
  <c r="I951" i="1"/>
  <c r="J951" i="1" s="1"/>
  <c r="H952" i="1"/>
  <c r="I952" i="1"/>
  <c r="J952" i="1" s="1"/>
  <c r="H953" i="1"/>
  <c r="I953" i="1"/>
  <c r="J953" i="1" s="1"/>
  <c r="H954" i="1"/>
  <c r="I954" i="1"/>
  <c r="J954" i="1" s="1"/>
  <c r="H955" i="1"/>
  <c r="I955" i="1"/>
  <c r="J955" i="1" s="1"/>
  <c r="H956" i="1"/>
  <c r="I956" i="1"/>
  <c r="J956" i="1" s="1"/>
  <c r="H957" i="1"/>
  <c r="I957" i="1"/>
  <c r="J957" i="1" s="1"/>
  <c r="H958" i="1"/>
  <c r="I958" i="1"/>
  <c r="J958" i="1" s="1"/>
  <c r="H959" i="1"/>
  <c r="I959" i="1"/>
  <c r="J959" i="1" s="1"/>
  <c r="H960" i="1"/>
  <c r="I960" i="1"/>
  <c r="J960" i="1" s="1"/>
  <c r="H961" i="1"/>
  <c r="I961" i="1"/>
  <c r="J961" i="1" s="1"/>
  <c r="H962" i="1"/>
  <c r="I962" i="1"/>
  <c r="J962" i="1" s="1"/>
  <c r="H963" i="1"/>
  <c r="I963" i="1"/>
  <c r="J963" i="1" s="1"/>
  <c r="H964" i="1"/>
  <c r="I964" i="1"/>
  <c r="J964" i="1" s="1"/>
  <c r="H965" i="1"/>
  <c r="I965" i="1"/>
  <c r="J965" i="1" s="1"/>
  <c r="H966" i="1"/>
  <c r="I966" i="1"/>
  <c r="J966" i="1" s="1"/>
  <c r="H967" i="1"/>
  <c r="I967" i="1"/>
  <c r="J967" i="1" s="1"/>
  <c r="H968" i="1"/>
  <c r="I968" i="1"/>
  <c r="J968" i="1" s="1"/>
  <c r="H969" i="1"/>
  <c r="I969" i="1"/>
  <c r="J969" i="1" s="1"/>
  <c r="H970" i="1"/>
  <c r="I970" i="1"/>
  <c r="J970" i="1" s="1"/>
  <c r="H971" i="1"/>
  <c r="I971" i="1"/>
  <c r="J971" i="1" s="1"/>
  <c r="H972" i="1"/>
  <c r="I972" i="1"/>
  <c r="J972" i="1" s="1"/>
  <c r="H973" i="1"/>
  <c r="I973" i="1"/>
  <c r="J973" i="1" s="1"/>
  <c r="H974" i="1"/>
  <c r="I974" i="1"/>
  <c r="J974" i="1" s="1"/>
  <c r="H975" i="1"/>
  <c r="I975" i="1"/>
  <c r="J975" i="1" s="1"/>
  <c r="H976" i="1"/>
  <c r="I976" i="1"/>
  <c r="J976" i="1" s="1"/>
  <c r="H977" i="1"/>
  <c r="I977" i="1"/>
  <c r="J977" i="1" s="1"/>
  <c r="H978" i="1"/>
  <c r="I978" i="1"/>
  <c r="J978" i="1" s="1"/>
  <c r="H979" i="1"/>
  <c r="I979" i="1"/>
  <c r="J979" i="1" s="1"/>
  <c r="H980" i="1"/>
  <c r="I980" i="1"/>
  <c r="J980" i="1" s="1"/>
  <c r="H981" i="1"/>
  <c r="I981" i="1"/>
  <c r="J981" i="1" s="1"/>
  <c r="H982" i="1"/>
  <c r="I982" i="1"/>
  <c r="J982" i="1" s="1"/>
  <c r="H983" i="1"/>
  <c r="I983" i="1"/>
  <c r="J983" i="1" s="1"/>
  <c r="H984" i="1"/>
  <c r="I984" i="1"/>
  <c r="J984" i="1" s="1"/>
  <c r="H985" i="1"/>
  <c r="I985" i="1"/>
  <c r="J985" i="1" s="1"/>
  <c r="H986" i="1"/>
  <c r="I986" i="1"/>
  <c r="J986" i="1" s="1"/>
  <c r="H987" i="1"/>
  <c r="I987" i="1"/>
  <c r="J987" i="1" s="1"/>
  <c r="H988" i="1"/>
  <c r="I988" i="1"/>
  <c r="J988" i="1" s="1"/>
  <c r="H989" i="1"/>
  <c r="I989" i="1"/>
  <c r="J989" i="1" s="1"/>
  <c r="H990" i="1"/>
  <c r="I990" i="1"/>
  <c r="J990" i="1" s="1"/>
  <c r="H991" i="1"/>
  <c r="I991" i="1"/>
  <c r="J991" i="1" s="1"/>
  <c r="H992" i="1"/>
  <c r="I992" i="1"/>
  <c r="J992" i="1" s="1"/>
  <c r="H993" i="1"/>
  <c r="I993" i="1"/>
  <c r="J993" i="1" s="1"/>
  <c r="H994" i="1"/>
  <c r="I994" i="1"/>
  <c r="J994" i="1" s="1"/>
  <c r="H995" i="1"/>
  <c r="I995" i="1"/>
  <c r="J995" i="1" s="1"/>
  <c r="H996" i="1"/>
  <c r="I996" i="1"/>
  <c r="J996" i="1" s="1"/>
  <c r="H997" i="1"/>
  <c r="I997" i="1"/>
  <c r="J997" i="1" s="1"/>
  <c r="H998" i="1"/>
  <c r="I998" i="1"/>
  <c r="J998" i="1" s="1"/>
  <c r="H999" i="1"/>
  <c r="I999" i="1"/>
  <c r="J999" i="1" s="1"/>
  <c r="H1000" i="1"/>
  <c r="I1000" i="1"/>
  <c r="J1000" i="1" s="1"/>
  <c r="H1001" i="1"/>
  <c r="I1001" i="1"/>
  <c r="J1001" i="1" s="1"/>
  <c r="H1002" i="1"/>
  <c r="I1002" i="1"/>
  <c r="J1002" i="1" s="1"/>
  <c r="H1003" i="1"/>
  <c r="I1003" i="1"/>
  <c r="J1003" i="1" s="1"/>
  <c r="H1004" i="1"/>
  <c r="I1004" i="1"/>
  <c r="J1004" i="1" s="1"/>
  <c r="H1005" i="1"/>
  <c r="I1005" i="1"/>
  <c r="J1005" i="1" s="1"/>
  <c r="H1006" i="1"/>
  <c r="I1006" i="1"/>
  <c r="J1006" i="1" s="1"/>
  <c r="H1007" i="1"/>
  <c r="I1007" i="1"/>
  <c r="J1007" i="1" s="1"/>
  <c r="H1008" i="1"/>
  <c r="I1008" i="1"/>
  <c r="J1008" i="1" s="1"/>
  <c r="H1009" i="1"/>
  <c r="I1009" i="1"/>
  <c r="J1009" i="1" s="1"/>
  <c r="H1010" i="1"/>
  <c r="I1010" i="1"/>
  <c r="J1010" i="1" s="1"/>
  <c r="H1011" i="1"/>
  <c r="I1011" i="1"/>
  <c r="J1011" i="1" s="1"/>
  <c r="H1012" i="1"/>
  <c r="I1012" i="1"/>
  <c r="J1012" i="1" s="1"/>
  <c r="H1013" i="1"/>
  <c r="I1013" i="1"/>
  <c r="J1013" i="1" s="1"/>
  <c r="H1014" i="1"/>
  <c r="I1014" i="1"/>
  <c r="J1014" i="1" s="1"/>
  <c r="H1015" i="1"/>
  <c r="I1015" i="1"/>
  <c r="J1015" i="1" s="1"/>
  <c r="H1016" i="1"/>
  <c r="I1016" i="1"/>
  <c r="J1016" i="1" s="1"/>
  <c r="H1017" i="1"/>
  <c r="I1017" i="1"/>
  <c r="J1017" i="1" s="1"/>
  <c r="H1018" i="1"/>
  <c r="I1018" i="1"/>
  <c r="J1018" i="1" s="1"/>
  <c r="H1019" i="1"/>
  <c r="I1019" i="1"/>
  <c r="J1019" i="1" s="1"/>
  <c r="H1020" i="1"/>
  <c r="I1020" i="1"/>
  <c r="J1020" i="1" s="1"/>
  <c r="H1021" i="1"/>
  <c r="I1021" i="1"/>
  <c r="J1021" i="1" s="1"/>
  <c r="H1022" i="1"/>
  <c r="I1022" i="1"/>
  <c r="J1022" i="1" s="1"/>
  <c r="H1023" i="1"/>
  <c r="I1023" i="1"/>
  <c r="J1023" i="1" s="1"/>
  <c r="H1024" i="1"/>
  <c r="I1024" i="1"/>
  <c r="J1024" i="1" s="1"/>
  <c r="H1025" i="1"/>
  <c r="I1025" i="1"/>
  <c r="J1025" i="1" s="1"/>
  <c r="H1026" i="1"/>
  <c r="I1026" i="1"/>
  <c r="J1026" i="1" s="1"/>
  <c r="H1027" i="1"/>
  <c r="I1027" i="1"/>
  <c r="J1027" i="1" s="1"/>
  <c r="H1028" i="1"/>
  <c r="I1028" i="1"/>
  <c r="J1028" i="1" s="1"/>
  <c r="H1029" i="1"/>
  <c r="I1029" i="1"/>
  <c r="J1029" i="1" s="1"/>
  <c r="H1030" i="1"/>
  <c r="I1030" i="1"/>
  <c r="J1030" i="1" s="1"/>
  <c r="H1031" i="1"/>
  <c r="I1031" i="1"/>
  <c r="J1031" i="1" s="1"/>
  <c r="H1032" i="1"/>
  <c r="I1032" i="1"/>
  <c r="J1032" i="1" s="1"/>
  <c r="H1033" i="1"/>
  <c r="I1033" i="1"/>
  <c r="J1033" i="1" s="1"/>
  <c r="H1034" i="1"/>
  <c r="I1034" i="1"/>
  <c r="J1034" i="1" s="1"/>
  <c r="H1035" i="1"/>
  <c r="I1035" i="1"/>
  <c r="J1035" i="1" s="1"/>
  <c r="H1036" i="1"/>
  <c r="I1036" i="1"/>
  <c r="J1036" i="1" s="1"/>
  <c r="H1037" i="1"/>
  <c r="I1037" i="1"/>
  <c r="J1037" i="1" s="1"/>
  <c r="H1038" i="1"/>
  <c r="I1038" i="1"/>
  <c r="J1038" i="1" s="1"/>
  <c r="H1039" i="1"/>
  <c r="I1039" i="1"/>
  <c r="J1039" i="1" s="1"/>
  <c r="H1040" i="1"/>
  <c r="I1040" i="1"/>
  <c r="J1040" i="1" s="1"/>
  <c r="H1041" i="1"/>
  <c r="I1041" i="1"/>
  <c r="J1041" i="1" s="1"/>
  <c r="H1042" i="1"/>
  <c r="I1042" i="1"/>
  <c r="J1042" i="1" s="1"/>
  <c r="H1043" i="1"/>
  <c r="I1043" i="1"/>
  <c r="J1043" i="1" s="1"/>
  <c r="H1044" i="1"/>
  <c r="I1044" i="1"/>
  <c r="J1044" i="1" s="1"/>
  <c r="H1045" i="1"/>
  <c r="I1045" i="1"/>
  <c r="J1045" i="1" s="1"/>
  <c r="H1046" i="1"/>
  <c r="I1046" i="1"/>
  <c r="J1046" i="1" s="1"/>
  <c r="H1047" i="1"/>
  <c r="I1047" i="1"/>
  <c r="J1047" i="1" s="1"/>
  <c r="H1048" i="1"/>
  <c r="I1048" i="1"/>
  <c r="J1048" i="1" s="1"/>
  <c r="H1049" i="1"/>
  <c r="I1049" i="1"/>
  <c r="J1049" i="1" s="1"/>
  <c r="H1050" i="1"/>
  <c r="I1050" i="1"/>
  <c r="J1050" i="1" s="1"/>
  <c r="H1051" i="1"/>
  <c r="I1051" i="1"/>
  <c r="J1051" i="1" s="1"/>
  <c r="H1052" i="1"/>
  <c r="I1052" i="1"/>
  <c r="J1052" i="1" s="1"/>
  <c r="H1053" i="1"/>
  <c r="I1053" i="1"/>
  <c r="J1053" i="1" s="1"/>
  <c r="H1054" i="1"/>
  <c r="I1054" i="1"/>
  <c r="J1054" i="1" s="1"/>
  <c r="H1055" i="1"/>
  <c r="I1055" i="1"/>
  <c r="J1055" i="1" s="1"/>
  <c r="H1056" i="1"/>
  <c r="I1056" i="1"/>
  <c r="J1056" i="1" s="1"/>
  <c r="H1057" i="1"/>
  <c r="I1057" i="1"/>
  <c r="J1057" i="1" s="1"/>
  <c r="H1058" i="1"/>
  <c r="I1058" i="1"/>
  <c r="J1058" i="1" s="1"/>
  <c r="H1059" i="1"/>
  <c r="I1059" i="1"/>
  <c r="J1059" i="1" s="1"/>
  <c r="H1060" i="1"/>
  <c r="I1060" i="1"/>
  <c r="J1060" i="1" s="1"/>
  <c r="H1061" i="1"/>
  <c r="I1061" i="1"/>
  <c r="J1061" i="1" s="1"/>
  <c r="H1062" i="1"/>
  <c r="I1062" i="1"/>
  <c r="J1062" i="1" s="1"/>
  <c r="H1063" i="1"/>
  <c r="I1063" i="1"/>
  <c r="J1063" i="1" s="1"/>
  <c r="H1064" i="1"/>
  <c r="I1064" i="1"/>
  <c r="J1064" i="1" s="1"/>
  <c r="H1065" i="1"/>
  <c r="I1065" i="1"/>
  <c r="J1065" i="1" s="1"/>
  <c r="H1066" i="1"/>
  <c r="I1066" i="1"/>
  <c r="J1066" i="1" s="1"/>
  <c r="H1067" i="1"/>
  <c r="I1067" i="1"/>
  <c r="J1067" i="1" s="1"/>
  <c r="H1068" i="1"/>
  <c r="I1068" i="1"/>
  <c r="J1068" i="1" s="1"/>
  <c r="H1069" i="1"/>
  <c r="I1069" i="1"/>
  <c r="J1069" i="1" s="1"/>
  <c r="H1070" i="1"/>
  <c r="I1070" i="1"/>
  <c r="J1070" i="1" s="1"/>
  <c r="H1071" i="1"/>
  <c r="I1071" i="1"/>
  <c r="J1071" i="1" s="1"/>
  <c r="H1072" i="1"/>
  <c r="I1072" i="1"/>
  <c r="J1072" i="1" s="1"/>
  <c r="H1073" i="1"/>
  <c r="I1073" i="1"/>
  <c r="J1073" i="1" s="1"/>
  <c r="H1074" i="1"/>
  <c r="I1074" i="1"/>
  <c r="J1074" i="1" s="1"/>
  <c r="H1075" i="1"/>
  <c r="I1075" i="1"/>
  <c r="J1075" i="1" s="1"/>
  <c r="H1076" i="1"/>
  <c r="I1076" i="1"/>
  <c r="J1076" i="1" s="1"/>
  <c r="H1077" i="1"/>
  <c r="I1077" i="1"/>
  <c r="J1077" i="1" s="1"/>
  <c r="H1078" i="1"/>
  <c r="I1078" i="1"/>
  <c r="J1078" i="1" s="1"/>
  <c r="H1079" i="1"/>
  <c r="I1079" i="1"/>
  <c r="J1079" i="1" s="1"/>
  <c r="H1080" i="1"/>
  <c r="I1080" i="1"/>
  <c r="J1080" i="1" s="1"/>
  <c r="H1081" i="1"/>
  <c r="I1081" i="1"/>
  <c r="J1081" i="1" s="1"/>
  <c r="H1082" i="1"/>
  <c r="I1082" i="1"/>
  <c r="J1082" i="1" s="1"/>
  <c r="H1083" i="1"/>
  <c r="I1083" i="1"/>
  <c r="J1083" i="1" s="1"/>
  <c r="H1084" i="1"/>
  <c r="I1084" i="1"/>
  <c r="J1084" i="1" s="1"/>
  <c r="H1085" i="1"/>
  <c r="I1085" i="1"/>
  <c r="J1085" i="1" s="1"/>
  <c r="H1086" i="1"/>
  <c r="I1086" i="1"/>
  <c r="J1086" i="1" s="1"/>
  <c r="H1087" i="1"/>
  <c r="I1087" i="1"/>
  <c r="J1087" i="1" s="1"/>
  <c r="H1088" i="1"/>
  <c r="I1088" i="1"/>
  <c r="J1088" i="1" s="1"/>
  <c r="H1089" i="1"/>
  <c r="I1089" i="1"/>
  <c r="J1089" i="1" s="1"/>
  <c r="H1090" i="1"/>
  <c r="I1090" i="1"/>
  <c r="J1090" i="1" s="1"/>
  <c r="H1091" i="1"/>
  <c r="I1091" i="1"/>
  <c r="J1091" i="1" s="1"/>
  <c r="H1092" i="1"/>
  <c r="I1092" i="1"/>
  <c r="J1092" i="1" s="1"/>
  <c r="H1093" i="1"/>
  <c r="I1093" i="1"/>
  <c r="J1093" i="1" s="1"/>
  <c r="H1094" i="1"/>
  <c r="I1094" i="1"/>
  <c r="J1094" i="1" s="1"/>
  <c r="H1095" i="1"/>
  <c r="I1095" i="1"/>
  <c r="J1095" i="1" s="1"/>
  <c r="H1096" i="1"/>
  <c r="I1096" i="1"/>
  <c r="J1096" i="1" s="1"/>
  <c r="H1097" i="1"/>
  <c r="I1097" i="1"/>
  <c r="J1097" i="1" s="1"/>
  <c r="H1098" i="1"/>
  <c r="I1098" i="1"/>
  <c r="J1098" i="1" s="1"/>
  <c r="H1099" i="1"/>
  <c r="I1099" i="1"/>
  <c r="J1099" i="1" s="1"/>
  <c r="H1100" i="1"/>
  <c r="I1100" i="1"/>
  <c r="J1100" i="1" s="1"/>
  <c r="H1101" i="1"/>
  <c r="I1101" i="1"/>
  <c r="J1101" i="1" s="1"/>
  <c r="H1102" i="1"/>
  <c r="I1102" i="1"/>
  <c r="J1102" i="1" s="1"/>
  <c r="H1103" i="1"/>
  <c r="I1103" i="1"/>
  <c r="J1103" i="1" s="1"/>
  <c r="H1104" i="1"/>
  <c r="I1104" i="1"/>
  <c r="J1104" i="1" s="1"/>
  <c r="H1105" i="1"/>
  <c r="I1105" i="1"/>
  <c r="J1105" i="1" s="1"/>
  <c r="H1106" i="1"/>
  <c r="I1106" i="1"/>
  <c r="J1106" i="1" s="1"/>
  <c r="H1107" i="1"/>
  <c r="I1107" i="1"/>
  <c r="J1107" i="1" s="1"/>
  <c r="H1108" i="1"/>
  <c r="I1108" i="1"/>
  <c r="J1108" i="1" s="1"/>
  <c r="H1109" i="1"/>
  <c r="I1109" i="1"/>
  <c r="J1109" i="1" s="1"/>
  <c r="H1110" i="1"/>
  <c r="I1110" i="1"/>
  <c r="J1110" i="1" s="1"/>
  <c r="H1111" i="1"/>
  <c r="I1111" i="1"/>
  <c r="J1111" i="1" s="1"/>
  <c r="H1112" i="1"/>
  <c r="I1112" i="1"/>
  <c r="J1112" i="1" s="1"/>
  <c r="H1113" i="1"/>
  <c r="I1113" i="1"/>
  <c r="J1113" i="1" s="1"/>
  <c r="H1114" i="1"/>
  <c r="I1114" i="1"/>
  <c r="J1114" i="1" s="1"/>
  <c r="H1115" i="1"/>
  <c r="I1115" i="1"/>
  <c r="J1115" i="1" s="1"/>
  <c r="H1116" i="1"/>
  <c r="I1116" i="1"/>
  <c r="J1116" i="1" s="1"/>
  <c r="H1117" i="1"/>
  <c r="I1117" i="1"/>
  <c r="J1117" i="1" s="1"/>
  <c r="H1118" i="1"/>
  <c r="I1118" i="1"/>
  <c r="J1118" i="1" s="1"/>
  <c r="H1119" i="1"/>
  <c r="I1119" i="1"/>
  <c r="J1119" i="1" s="1"/>
  <c r="H1120" i="1"/>
  <c r="I1120" i="1"/>
  <c r="J1120" i="1" s="1"/>
  <c r="H1121" i="1"/>
  <c r="I1121" i="1"/>
  <c r="J1121" i="1" s="1"/>
  <c r="H1122" i="1"/>
  <c r="I1122" i="1"/>
  <c r="J1122" i="1" s="1"/>
  <c r="H1123" i="1"/>
  <c r="I1123" i="1"/>
  <c r="J1123" i="1" s="1"/>
  <c r="H1124" i="1"/>
  <c r="I1124" i="1"/>
  <c r="J1124" i="1" s="1"/>
  <c r="H1125" i="1"/>
  <c r="I1125" i="1"/>
  <c r="J1125" i="1" s="1"/>
  <c r="H1126" i="1"/>
  <c r="I1126" i="1"/>
  <c r="J1126" i="1" s="1"/>
  <c r="H1127" i="1"/>
  <c r="I1127" i="1"/>
  <c r="J1127" i="1" s="1"/>
  <c r="H1128" i="1"/>
  <c r="I1128" i="1"/>
  <c r="J1128" i="1" s="1"/>
  <c r="H1129" i="1"/>
  <c r="I1129" i="1"/>
  <c r="J1129" i="1" s="1"/>
  <c r="H1130" i="1"/>
  <c r="I1130" i="1"/>
  <c r="J1130" i="1" s="1"/>
  <c r="H1131" i="1"/>
  <c r="I1131" i="1"/>
  <c r="J1131" i="1" s="1"/>
  <c r="H1132" i="1"/>
  <c r="I1132" i="1"/>
  <c r="J1132" i="1" s="1"/>
  <c r="H1133" i="1"/>
  <c r="I1133" i="1"/>
  <c r="J1133" i="1" s="1"/>
  <c r="H1134" i="1"/>
  <c r="I1134" i="1"/>
  <c r="J1134" i="1" s="1"/>
  <c r="H1135" i="1"/>
  <c r="I1135" i="1"/>
  <c r="J1135" i="1" s="1"/>
  <c r="H1136" i="1"/>
  <c r="I1136" i="1"/>
  <c r="J1136" i="1" s="1"/>
  <c r="H1137" i="1"/>
  <c r="I1137" i="1"/>
  <c r="J1137" i="1" s="1"/>
  <c r="H1138" i="1"/>
  <c r="I1138" i="1"/>
  <c r="J1138" i="1" s="1"/>
  <c r="H1139" i="1"/>
  <c r="I1139" i="1"/>
  <c r="J1139" i="1" s="1"/>
  <c r="H1140" i="1"/>
  <c r="I1140" i="1"/>
  <c r="J1140" i="1" s="1"/>
  <c r="H1141" i="1"/>
  <c r="I1141" i="1"/>
  <c r="J1141" i="1" s="1"/>
  <c r="H1142" i="1"/>
  <c r="I1142" i="1"/>
  <c r="J1142" i="1" s="1"/>
  <c r="H1143" i="1"/>
  <c r="I1143" i="1"/>
  <c r="J1143" i="1" s="1"/>
  <c r="H1144" i="1"/>
  <c r="I1144" i="1"/>
  <c r="J1144" i="1" s="1"/>
  <c r="H1145" i="1"/>
  <c r="I1145" i="1"/>
  <c r="J1145" i="1" s="1"/>
  <c r="H1146" i="1"/>
  <c r="I1146" i="1"/>
  <c r="J1146" i="1" s="1"/>
  <c r="H1147" i="1"/>
  <c r="I1147" i="1"/>
  <c r="J1147" i="1" s="1"/>
  <c r="H1148" i="1"/>
  <c r="I1148" i="1"/>
  <c r="J1148" i="1" s="1"/>
  <c r="H1149" i="1"/>
  <c r="I1149" i="1"/>
  <c r="J1149" i="1" s="1"/>
  <c r="H1150" i="1"/>
  <c r="I1150" i="1"/>
  <c r="J1150" i="1" s="1"/>
  <c r="H1151" i="1"/>
  <c r="I1151" i="1"/>
  <c r="J1151" i="1" s="1"/>
  <c r="H1152" i="1"/>
  <c r="I1152" i="1"/>
  <c r="J1152" i="1" s="1"/>
  <c r="H1153" i="1"/>
  <c r="I1153" i="1"/>
  <c r="J1153" i="1" s="1"/>
  <c r="H1154" i="1"/>
  <c r="I1154" i="1"/>
  <c r="J1154" i="1" s="1"/>
  <c r="H1155" i="1"/>
  <c r="I1155" i="1"/>
  <c r="J1155" i="1" s="1"/>
  <c r="H1156" i="1"/>
  <c r="I1156" i="1"/>
  <c r="J1156" i="1" s="1"/>
  <c r="H1157" i="1"/>
  <c r="I1157" i="1"/>
  <c r="J1157" i="1" s="1"/>
  <c r="H1158" i="1"/>
  <c r="I1158" i="1"/>
  <c r="J1158" i="1" s="1"/>
  <c r="H1159" i="1"/>
  <c r="I1159" i="1"/>
  <c r="J1159" i="1" s="1"/>
  <c r="H1160" i="1"/>
  <c r="I1160" i="1"/>
  <c r="J1160" i="1" s="1"/>
  <c r="H1161" i="1"/>
  <c r="I1161" i="1"/>
  <c r="J1161" i="1" s="1"/>
  <c r="H1162" i="1"/>
  <c r="I1162" i="1"/>
  <c r="J1162" i="1" s="1"/>
  <c r="H1163" i="1"/>
  <c r="I1163" i="1"/>
  <c r="J1163" i="1" s="1"/>
  <c r="H1164" i="1"/>
  <c r="I1164" i="1"/>
  <c r="J1164" i="1" s="1"/>
  <c r="H1165" i="1"/>
  <c r="I1165" i="1"/>
  <c r="J1165" i="1" s="1"/>
  <c r="H1166" i="1"/>
  <c r="I1166" i="1"/>
  <c r="J1166" i="1" s="1"/>
  <c r="H1167" i="1"/>
  <c r="I1167" i="1"/>
  <c r="J1167" i="1" s="1"/>
  <c r="H1168" i="1"/>
  <c r="I1168" i="1"/>
  <c r="J1168" i="1" s="1"/>
  <c r="H1169" i="1"/>
  <c r="I1169" i="1"/>
  <c r="J1169" i="1" s="1"/>
  <c r="H1170" i="1"/>
  <c r="I1170" i="1"/>
  <c r="J1170" i="1" s="1"/>
  <c r="H1171" i="1"/>
  <c r="I1171" i="1"/>
  <c r="J1171" i="1" s="1"/>
  <c r="H1172" i="1"/>
  <c r="I1172" i="1"/>
  <c r="J1172" i="1" s="1"/>
  <c r="H1173" i="1"/>
  <c r="I1173" i="1"/>
  <c r="J1173" i="1" s="1"/>
  <c r="H1174" i="1"/>
  <c r="I1174" i="1"/>
  <c r="J1174" i="1" s="1"/>
  <c r="H1175" i="1"/>
  <c r="I1175" i="1"/>
  <c r="J1175" i="1" s="1"/>
  <c r="H1176" i="1"/>
  <c r="I1176" i="1"/>
  <c r="J1176" i="1" s="1"/>
  <c r="H1177" i="1"/>
  <c r="I1177" i="1"/>
  <c r="J1177" i="1" s="1"/>
  <c r="H1178" i="1"/>
  <c r="I1178" i="1"/>
  <c r="J1178" i="1" s="1"/>
  <c r="H1179" i="1"/>
  <c r="I1179" i="1"/>
  <c r="J1179" i="1" s="1"/>
  <c r="H1180" i="1"/>
  <c r="I1180" i="1"/>
  <c r="J1180" i="1" s="1"/>
  <c r="H1181" i="1"/>
  <c r="I1181" i="1"/>
  <c r="J1181" i="1" s="1"/>
  <c r="H1182" i="1"/>
  <c r="I1182" i="1"/>
  <c r="J1182" i="1" s="1"/>
  <c r="H1183" i="1"/>
  <c r="I1183" i="1"/>
  <c r="J1183" i="1" s="1"/>
  <c r="H1184" i="1"/>
  <c r="I1184" i="1"/>
  <c r="J1184" i="1" s="1"/>
  <c r="H1185" i="1"/>
  <c r="I1185" i="1"/>
  <c r="J1185" i="1" s="1"/>
  <c r="H1186" i="1"/>
  <c r="I1186" i="1"/>
  <c r="J1186" i="1" s="1"/>
  <c r="H1187" i="1"/>
  <c r="I1187" i="1"/>
  <c r="J1187" i="1" s="1"/>
  <c r="H1188" i="1"/>
  <c r="I1188" i="1"/>
  <c r="J1188" i="1" s="1"/>
  <c r="H1189" i="1"/>
  <c r="I1189" i="1"/>
  <c r="J1189" i="1" s="1"/>
  <c r="H1190" i="1"/>
  <c r="I1190" i="1"/>
  <c r="J1190" i="1" s="1"/>
  <c r="H1191" i="1"/>
  <c r="I1191" i="1"/>
  <c r="J1191" i="1" s="1"/>
  <c r="H1192" i="1"/>
  <c r="I1192" i="1"/>
  <c r="J1192" i="1" s="1"/>
  <c r="H1193" i="1"/>
  <c r="I1193" i="1"/>
  <c r="J1193" i="1" s="1"/>
  <c r="H1194" i="1"/>
  <c r="I1194" i="1"/>
  <c r="J1194" i="1" s="1"/>
  <c r="H1195" i="1"/>
  <c r="I1195" i="1"/>
  <c r="J1195" i="1" s="1"/>
  <c r="H1196" i="1"/>
  <c r="I1196" i="1"/>
  <c r="J1196" i="1" s="1"/>
  <c r="H1197" i="1"/>
  <c r="I1197" i="1"/>
  <c r="J1197" i="1" s="1"/>
  <c r="H1198" i="1"/>
  <c r="I1198" i="1"/>
  <c r="J1198" i="1" s="1"/>
  <c r="H1199" i="1"/>
  <c r="I1199" i="1"/>
  <c r="J1199" i="1" s="1"/>
  <c r="H1200" i="1"/>
  <c r="I1200" i="1"/>
  <c r="J1200" i="1" s="1"/>
  <c r="H1201" i="1"/>
  <c r="I1201" i="1"/>
  <c r="J1201" i="1" s="1"/>
  <c r="H1202" i="1"/>
  <c r="I1202" i="1"/>
  <c r="J1202" i="1" s="1"/>
  <c r="H1203" i="1"/>
  <c r="I1203" i="1"/>
  <c r="J1203" i="1" s="1"/>
  <c r="H1204" i="1"/>
  <c r="I1204" i="1"/>
  <c r="J1204" i="1" s="1"/>
  <c r="H1205" i="1"/>
  <c r="I1205" i="1"/>
  <c r="J1205" i="1" s="1"/>
  <c r="H1206" i="1"/>
  <c r="I1206" i="1"/>
  <c r="J1206" i="1" s="1"/>
  <c r="H1207" i="1"/>
  <c r="I1207" i="1"/>
  <c r="J1207" i="1" s="1"/>
  <c r="H1208" i="1"/>
  <c r="I1208" i="1"/>
  <c r="J1208" i="1" s="1"/>
  <c r="H1209" i="1"/>
  <c r="I1209" i="1"/>
  <c r="J1209" i="1" s="1"/>
  <c r="H1210" i="1"/>
  <c r="I1210" i="1"/>
  <c r="J1210" i="1" s="1"/>
  <c r="H1211" i="1"/>
  <c r="I1211" i="1"/>
  <c r="J1211" i="1" s="1"/>
  <c r="H1212" i="1"/>
  <c r="I1212" i="1"/>
  <c r="J1212" i="1" s="1"/>
  <c r="H1213" i="1"/>
  <c r="I1213" i="1"/>
  <c r="J1213" i="1" s="1"/>
  <c r="H1214" i="1"/>
  <c r="I1214" i="1"/>
  <c r="J1214" i="1" s="1"/>
  <c r="H1215" i="1"/>
  <c r="I1215" i="1"/>
  <c r="J1215" i="1" s="1"/>
  <c r="H1216" i="1"/>
  <c r="I1216" i="1"/>
  <c r="J1216" i="1" s="1"/>
  <c r="H1217" i="1"/>
  <c r="I1217" i="1"/>
  <c r="J1217" i="1" s="1"/>
  <c r="H1218" i="1"/>
  <c r="I1218" i="1"/>
  <c r="J1218" i="1" s="1"/>
  <c r="H1219" i="1"/>
  <c r="I1219" i="1"/>
  <c r="J1219" i="1" s="1"/>
  <c r="H1220" i="1"/>
  <c r="I1220" i="1"/>
  <c r="J1220" i="1" s="1"/>
  <c r="H1221" i="1"/>
  <c r="I1221" i="1"/>
  <c r="J1221" i="1" s="1"/>
  <c r="H1222" i="1"/>
  <c r="I1222" i="1"/>
  <c r="J1222" i="1" s="1"/>
  <c r="H1223" i="1"/>
  <c r="I1223" i="1"/>
  <c r="J1223" i="1" s="1"/>
  <c r="H1224" i="1"/>
  <c r="K1224" i="1" s="1"/>
  <c r="I1224" i="1"/>
  <c r="J1224" i="1" s="1"/>
  <c r="H1225" i="1"/>
  <c r="I1225" i="1"/>
  <c r="J1225" i="1" s="1"/>
  <c r="H1226" i="1"/>
  <c r="I1226" i="1"/>
  <c r="J1226" i="1" s="1"/>
  <c r="H1227" i="1"/>
  <c r="I1227" i="1"/>
  <c r="J1227" i="1" s="1"/>
  <c r="H1228" i="1"/>
  <c r="I1228" i="1"/>
  <c r="J1228" i="1" s="1"/>
  <c r="H1229" i="1"/>
  <c r="I1229" i="1"/>
  <c r="J1229" i="1" s="1"/>
  <c r="H1230" i="1"/>
  <c r="I1230" i="1"/>
  <c r="J1230" i="1" s="1"/>
  <c r="H1231" i="1"/>
  <c r="I1231" i="1"/>
  <c r="J1231" i="1" s="1"/>
  <c r="H1232" i="1"/>
  <c r="I1232" i="1"/>
  <c r="J1232" i="1" s="1"/>
  <c r="H1233" i="1"/>
  <c r="I1233" i="1"/>
  <c r="J1233" i="1" s="1"/>
  <c r="H1234" i="1"/>
  <c r="I1234" i="1"/>
  <c r="J1234" i="1" s="1"/>
  <c r="H1235" i="1"/>
  <c r="I1235" i="1"/>
  <c r="J1235" i="1" s="1"/>
  <c r="H1236" i="1"/>
  <c r="I1236" i="1"/>
  <c r="J1236" i="1" s="1"/>
  <c r="H1237" i="1"/>
  <c r="I1237" i="1"/>
  <c r="J1237" i="1" s="1"/>
  <c r="H1238" i="1"/>
  <c r="I1238" i="1"/>
  <c r="J1238" i="1" s="1"/>
  <c r="H1239" i="1"/>
  <c r="I1239" i="1"/>
  <c r="J1239" i="1" s="1"/>
  <c r="H1240" i="1"/>
  <c r="I1240" i="1"/>
  <c r="J1240" i="1" s="1"/>
  <c r="H1241" i="1"/>
  <c r="I1241" i="1"/>
  <c r="J1241" i="1" s="1"/>
  <c r="H1242" i="1"/>
  <c r="I1242" i="1"/>
  <c r="J1242" i="1" s="1"/>
  <c r="H1243" i="1"/>
  <c r="I1243" i="1"/>
  <c r="J1243" i="1" s="1"/>
  <c r="H1244" i="1"/>
  <c r="I1244" i="1"/>
  <c r="J1244" i="1" s="1"/>
  <c r="H1245" i="1"/>
  <c r="I1245" i="1"/>
  <c r="J1245" i="1" s="1"/>
  <c r="H1246" i="1"/>
  <c r="I1246" i="1"/>
  <c r="J1246" i="1" s="1"/>
  <c r="H1247" i="1"/>
  <c r="I1247" i="1"/>
  <c r="J1247" i="1" s="1"/>
  <c r="H1248" i="1"/>
  <c r="I1248" i="1"/>
  <c r="J1248" i="1" s="1"/>
  <c r="H1249" i="1"/>
  <c r="I1249" i="1"/>
  <c r="J1249" i="1" s="1"/>
  <c r="H1250" i="1"/>
  <c r="I1250" i="1"/>
  <c r="J1250" i="1" s="1"/>
  <c r="H1251" i="1"/>
  <c r="I1251" i="1"/>
  <c r="J1251" i="1" s="1"/>
  <c r="H1252" i="1"/>
  <c r="I1252" i="1"/>
  <c r="J1252" i="1" s="1"/>
  <c r="H1253" i="1"/>
  <c r="I1253" i="1"/>
  <c r="J1253" i="1" s="1"/>
  <c r="H1254" i="1"/>
  <c r="I1254" i="1"/>
  <c r="J1254" i="1" s="1"/>
  <c r="H1255" i="1"/>
  <c r="I1255" i="1"/>
  <c r="J1255" i="1" s="1"/>
  <c r="H1256" i="1"/>
  <c r="I1256" i="1"/>
  <c r="J1256" i="1" s="1"/>
  <c r="H1257" i="1"/>
  <c r="I1257" i="1"/>
  <c r="J1257" i="1" s="1"/>
  <c r="H1258" i="1"/>
  <c r="I1258" i="1"/>
  <c r="J1258" i="1" s="1"/>
  <c r="H1259" i="1"/>
  <c r="I1259" i="1"/>
  <c r="J1259" i="1" s="1"/>
  <c r="H1260" i="1"/>
  <c r="I1260" i="1"/>
  <c r="J1260" i="1" s="1"/>
  <c r="H1261" i="1"/>
  <c r="I1261" i="1"/>
  <c r="J1261" i="1" s="1"/>
  <c r="H1262" i="1"/>
  <c r="I1262" i="1"/>
  <c r="J1262" i="1" s="1"/>
  <c r="H1263" i="1"/>
  <c r="I1263" i="1"/>
  <c r="J1263" i="1" s="1"/>
  <c r="H1264" i="1"/>
  <c r="I1264" i="1"/>
  <c r="J1264" i="1" s="1"/>
  <c r="H1265" i="1"/>
  <c r="I1265" i="1"/>
  <c r="J1265" i="1" s="1"/>
  <c r="H1266" i="1"/>
  <c r="I1266" i="1"/>
  <c r="J1266" i="1" s="1"/>
  <c r="H1267" i="1"/>
  <c r="I1267" i="1"/>
  <c r="J1267" i="1" s="1"/>
  <c r="H1268" i="1"/>
  <c r="I1268" i="1"/>
  <c r="J1268" i="1" s="1"/>
  <c r="H1269" i="1"/>
  <c r="I1269" i="1"/>
  <c r="J1269" i="1" s="1"/>
  <c r="H1270" i="1"/>
  <c r="I1270" i="1"/>
  <c r="J1270" i="1" s="1"/>
  <c r="H1271" i="1"/>
  <c r="I1271" i="1"/>
  <c r="J1271" i="1" s="1"/>
  <c r="H1272" i="1"/>
  <c r="I1272" i="1"/>
  <c r="J1272" i="1" s="1"/>
  <c r="H1273" i="1"/>
  <c r="I1273" i="1"/>
  <c r="J1273" i="1" s="1"/>
  <c r="H1274" i="1"/>
  <c r="I1274" i="1"/>
  <c r="J1274" i="1" s="1"/>
  <c r="H1275" i="1"/>
  <c r="I1275" i="1"/>
  <c r="J1275" i="1" s="1"/>
  <c r="H1276" i="1"/>
  <c r="I1276" i="1"/>
  <c r="J1276" i="1" s="1"/>
  <c r="H1277" i="1"/>
  <c r="I1277" i="1"/>
  <c r="J1277" i="1" s="1"/>
  <c r="H1278" i="1"/>
  <c r="I1278" i="1"/>
  <c r="J1278" i="1" s="1"/>
  <c r="H1279" i="1"/>
  <c r="I1279" i="1"/>
  <c r="J1279" i="1" s="1"/>
  <c r="H1280" i="1"/>
  <c r="I1280" i="1"/>
  <c r="J1280" i="1" s="1"/>
  <c r="H1281" i="1"/>
  <c r="I1281" i="1"/>
  <c r="J1281" i="1" s="1"/>
  <c r="H1282" i="1"/>
  <c r="I1282" i="1"/>
  <c r="J1282" i="1" s="1"/>
  <c r="H1283" i="1"/>
  <c r="I1283" i="1"/>
  <c r="J1283" i="1" s="1"/>
  <c r="H1284" i="1"/>
  <c r="I1284" i="1"/>
  <c r="J1284" i="1" s="1"/>
  <c r="H1285" i="1"/>
  <c r="I1285" i="1"/>
  <c r="J1285" i="1" s="1"/>
  <c r="H1286" i="1"/>
  <c r="I1286" i="1"/>
  <c r="J1286" i="1" s="1"/>
  <c r="H1287" i="1"/>
  <c r="I1287" i="1"/>
  <c r="J1287" i="1" s="1"/>
  <c r="H1288" i="1"/>
  <c r="I1288" i="1"/>
  <c r="J1288" i="1" s="1"/>
  <c r="H1289" i="1"/>
  <c r="I1289" i="1"/>
  <c r="J1289" i="1" s="1"/>
  <c r="H1290" i="1"/>
  <c r="I1290" i="1"/>
  <c r="J1290" i="1" s="1"/>
  <c r="H1291" i="1"/>
  <c r="I1291" i="1"/>
  <c r="J1291" i="1" s="1"/>
  <c r="H1292" i="1"/>
  <c r="I1292" i="1"/>
  <c r="J1292" i="1" s="1"/>
  <c r="H1293" i="1"/>
  <c r="I1293" i="1"/>
  <c r="J1293" i="1" s="1"/>
  <c r="H1294" i="1"/>
  <c r="I1294" i="1"/>
  <c r="J1294" i="1" s="1"/>
  <c r="H1295" i="1"/>
  <c r="I1295" i="1"/>
  <c r="J1295" i="1" s="1"/>
  <c r="H1296" i="1"/>
  <c r="I1296" i="1"/>
  <c r="J1296" i="1" s="1"/>
  <c r="H1297" i="1"/>
  <c r="I1297" i="1"/>
  <c r="J1297" i="1" s="1"/>
  <c r="H1298" i="1"/>
  <c r="I1298" i="1"/>
  <c r="J1298" i="1" s="1"/>
  <c r="H1299" i="1"/>
  <c r="I1299" i="1"/>
  <c r="J1299" i="1" s="1"/>
  <c r="H1300" i="1"/>
  <c r="I1300" i="1"/>
  <c r="J1300" i="1" s="1"/>
  <c r="H1301" i="1"/>
  <c r="I1301" i="1"/>
  <c r="J1301" i="1" s="1"/>
  <c r="H1302" i="1"/>
  <c r="I1302" i="1"/>
  <c r="J1302" i="1" s="1"/>
  <c r="H1303" i="1"/>
  <c r="I1303" i="1"/>
  <c r="J1303" i="1" s="1"/>
  <c r="H1304" i="1"/>
  <c r="I1304" i="1"/>
  <c r="J1304" i="1" s="1"/>
  <c r="H1305" i="1"/>
  <c r="I1305" i="1"/>
  <c r="J1305" i="1" s="1"/>
  <c r="H1306" i="1"/>
  <c r="I1306" i="1"/>
  <c r="J1306" i="1" s="1"/>
  <c r="H1307" i="1"/>
  <c r="I1307" i="1"/>
  <c r="J1307" i="1" s="1"/>
  <c r="H1308" i="1"/>
  <c r="I1308" i="1"/>
  <c r="J1308" i="1" s="1"/>
  <c r="H1309" i="1"/>
  <c r="I1309" i="1"/>
  <c r="J1309" i="1" s="1"/>
  <c r="H1310" i="1"/>
  <c r="I1310" i="1"/>
  <c r="J1310" i="1" s="1"/>
  <c r="H1311" i="1"/>
  <c r="I1311" i="1"/>
  <c r="J1311" i="1" s="1"/>
  <c r="H1312" i="1"/>
  <c r="I1312" i="1"/>
  <c r="J1312" i="1" s="1"/>
  <c r="H1313" i="1"/>
  <c r="I1313" i="1"/>
  <c r="J1313" i="1" s="1"/>
  <c r="H1314" i="1"/>
  <c r="I1314" i="1"/>
  <c r="J1314" i="1" s="1"/>
  <c r="H1315" i="1"/>
  <c r="I1315" i="1"/>
  <c r="J1315" i="1" s="1"/>
  <c r="H1316" i="1"/>
  <c r="I1316" i="1"/>
  <c r="J1316" i="1" s="1"/>
  <c r="H1317" i="1"/>
  <c r="I1317" i="1"/>
  <c r="J1317" i="1" s="1"/>
  <c r="H1318" i="1"/>
  <c r="I1318" i="1"/>
  <c r="J1318" i="1" s="1"/>
  <c r="H1319" i="1"/>
  <c r="I1319" i="1"/>
  <c r="J1319" i="1" s="1"/>
  <c r="H1320" i="1"/>
  <c r="I1320" i="1"/>
  <c r="J1320" i="1" s="1"/>
  <c r="H1321" i="1"/>
  <c r="I1321" i="1"/>
  <c r="J1321" i="1" s="1"/>
  <c r="H1322" i="1"/>
  <c r="I1322" i="1"/>
  <c r="J1322" i="1" s="1"/>
  <c r="H1323" i="1"/>
  <c r="I1323" i="1"/>
  <c r="J1323" i="1" s="1"/>
  <c r="H1324" i="1"/>
  <c r="I1324" i="1"/>
  <c r="J1324" i="1" s="1"/>
  <c r="H1325" i="1"/>
  <c r="I1325" i="1"/>
  <c r="J1325" i="1" s="1"/>
  <c r="H1326" i="1"/>
  <c r="I1326" i="1"/>
  <c r="J1326" i="1" s="1"/>
  <c r="H1327" i="1"/>
  <c r="I1327" i="1"/>
  <c r="J1327" i="1" s="1"/>
  <c r="H1328" i="1"/>
  <c r="I1328" i="1"/>
  <c r="J1328" i="1" s="1"/>
  <c r="H1329" i="1"/>
  <c r="I1329" i="1"/>
  <c r="J1329" i="1" s="1"/>
  <c r="H1330" i="1"/>
  <c r="I1330" i="1"/>
  <c r="J1330" i="1" s="1"/>
  <c r="H1331" i="1"/>
  <c r="I1331" i="1"/>
  <c r="J1331" i="1" s="1"/>
  <c r="H1332" i="1"/>
  <c r="I1332" i="1"/>
  <c r="J1332" i="1" s="1"/>
  <c r="H1333" i="1"/>
  <c r="I1333" i="1"/>
  <c r="J1333" i="1" s="1"/>
  <c r="H1334" i="1"/>
  <c r="I1334" i="1"/>
  <c r="J1334" i="1" s="1"/>
  <c r="H1335" i="1"/>
  <c r="I1335" i="1"/>
  <c r="J1335" i="1" s="1"/>
  <c r="H1336" i="1"/>
  <c r="I1336" i="1"/>
  <c r="J1336" i="1" s="1"/>
  <c r="H1337" i="1"/>
  <c r="I1337" i="1"/>
  <c r="J1337" i="1" s="1"/>
  <c r="H1338" i="1"/>
  <c r="I1338" i="1"/>
  <c r="J1338" i="1" s="1"/>
  <c r="H1339" i="1"/>
  <c r="I1339" i="1"/>
  <c r="J1339" i="1" s="1"/>
  <c r="H1340" i="1"/>
  <c r="I1340" i="1"/>
  <c r="J1340" i="1" s="1"/>
  <c r="H1341" i="1"/>
  <c r="I1341" i="1"/>
  <c r="J1341" i="1" s="1"/>
  <c r="H1342" i="1"/>
  <c r="I1342" i="1"/>
  <c r="J1342" i="1" s="1"/>
  <c r="H1343" i="1"/>
  <c r="I1343" i="1"/>
  <c r="J1343" i="1" s="1"/>
  <c r="H1344" i="1"/>
  <c r="I1344" i="1"/>
  <c r="J1344" i="1" s="1"/>
  <c r="H1345" i="1"/>
  <c r="I1345" i="1"/>
  <c r="J1345" i="1" s="1"/>
  <c r="H1346" i="1"/>
  <c r="I1346" i="1"/>
  <c r="J1346" i="1" s="1"/>
  <c r="H1347" i="1"/>
  <c r="I1347" i="1"/>
  <c r="J1347" i="1" s="1"/>
  <c r="H1348" i="1"/>
  <c r="I1348" i="1"/>
  <c r="J1348" i="1" s="1"/>
  <c r="H1349" i="1"/>
  <c r="I1349" i="1"/>
  <c r="J1349" i="1" s="1"/>
  <c r="H1350" i="1"/>
  <c r="I1350" i="1"/>
  <c r="J1350" i="1" s="1"/>
  <c r="H1351" i="1"/>
  <c r="I1351" i="1"/>
  <c r="J1351" i="1" s="1"/>
  <c r="H1352" i="1"/>
  <c r="I1352" i="1"/>
  <c r="J1352" i="1" s="1"/>
  <c r="H1353" i="1"/>
  <c r="I1353" i="1"/>
  <c r="J1353" i="1" s="1"/>
  <c r="H1354" i="1"/>
  <c r="I1354" i="1"/>
  <c r="J1354" i="1" s="1"/>
  <c r="H1355" i="1"/>
  <c r="I1355" i="1"/>
  <c r="J1355" i="1" s="1"/>
  <c r="H1356" i="1"/>
  <c r="I1356" i="1"/>
  <c r="J1356" i="1" s="1"/>
  <c r="H1357" i="1"/>
  <c r="I1357" i="1"/>
  <c r="J1357" i="1" s="1"/>
  <c r="H1358" i="1"/>
  <c r="I1358" i="1"/>
  <c r="J1358" i="1" s="1"/>
  <c r="H1359" i="1"/>
  <c r="I1359" i="1"/>
  <c r="J1359" i="1" s="1"/>
  <c r="H1360" i="1"/>
  <c r="I1360" i="1"/>
  <c r="J1360" i="1" s="1"/>
  <c r="H1361" i="1"/>
  <c r="I1361" i="1"/>
  <c r="J1361" i="1" s="1"/>
  <c r="H1362" i="1"/>
  <c r="I1362" i="1"/>
  <c r="J1362" i="1" s="1"/>
  <c r="H1363" i="1"/>
  <c r="I1363" i="1"/>
  <c r="J1363" i="1" s="1"/>
  <c r="H1364" i="1"/>
  <c r="I1364" i="1"/>
  <c r="J1364" i="1" s="1"/>
  <c r="H1365" i="1"/>
  <c r="I1365" i="1"/>
  <c r="J1365" i="1" s="1"/>
  <c r="H1366" i="1"/>
  <c r="I1366" i="1"/>
  <c r="J1366" i="1" s="1"/>
  <c r="H1367" i="1"/>
  <c r="I1367" i="1"/>
  <c r="J1367" i="1" s="1"/>
  <c r="H1368" i="1"/>
  <c r="I1368" i="1"/>
  <c r="J1368" i="1" s="1"/>
  <c r="H1369" i="1"/>
  <c r="I1369" i="1"/>
  <c r="J1369" i="1" s="1"/>
  <c r="H1370" i="1"/>
  <c r="I1370" i="1"/>
  <c r="J1370" i="1" s="1"/>
  <c r="H1371" i="1"/>
  <c r="I1371" i="1"/>
  <c r="J1371" i="1" s="1"/>
  <c r="H1372" i="1"/>
  <c r="I1372" i="1"/>
  <c r="J1372" i="1" s="1"/>
  <c r="H1373" i="1"/>
  <c r="I1373" i="1"/>
  <c r="J1373" i="1" s="1"/>
  <c r="H1374" i="1"/>
  <c r="I1374" i="1"/>
  <c r="J1374" i="1" s="1"/>
  <c r="H1375" i="1"/>
  <c r="I1375" i="1"/>
  <c r="J1375" i="1" s="1"/>
  <c r="H1376" i="1"/>
  <c r="I1376" i="1"/>
  <c r="J1376" i="1" s="1"/>
  <c r="H1377" i="1"/>
  <c r="I1377" i="1"/>
  <c r="J1377" i="1" s="1"/>
  <c r="H1378" i="1"/>
  <c r="I1378" i="1"/>
  <c r="J1378" i="1" s="1"/>
  <c r="H1379" i="1"/>
  <c r="I1379" i="1"/>
  <c r="J1379" i="1" s="1"/>
  <c r="H1380" i="1"/>
  <c r="I1380" i="1"/>
  <c r="J1380" i="1" s="1"/>
  <c r="H1381" i="1"/>
  <c r="I1381" i="1"/>
  <c r="J1381" i="1" s="1"/>
  <c r="H1382" i="1"/>
  <c r="I1382" i="1"/>
  <c r="J1382" i="1" s="1"/>
  <c r="H1383" i="1"/>
  <c r="I1383" i="1"/>
  <c r="J1383" i="1" s="1"/>
  <c r="H1384" i="1"/>
  <c r="I1384" i="1"/>
  <c r="J1384" i="1" s="1"/>
  <c r="H1385" i="1"/>
  <c r="I1385" i="1"/>
  <c r="J1385" i="1" s="1"/>
  <c r="H1386" i="1"/>
  <c r="I1386" i="1"/>
  <c r="J1386" i="1" s="1"/>
  <c r="H1387" i="1"/>
  <c r="I1387" i="1"/>
  <c r="J1387" i="1" s="1"/>
  <c r="H1388" i="1"/>
  <c r="I1388" i="1"/>
  <c r="J1388" i="1" s="1"/>
  <c r="H1389" i="1"/>
  <c r="I1389" i="1"/>
  <c r="J1389" i="1" s="1"/>
  <c r="H1390" i="1"/>
  <c r="I1390" i="1"/>
  <c r="J1390" i="1" s="1"/>
  <c r="H1391" i="1"/>
  <c r="I1391" i="1"/>
  <c r="J1391" i="1" s="1"/>
  <c r="H1392" i="1"/>
  <c r="I1392" i="1"/>
  <c r="J1392" i="1" s="1"/>
  <c r="H1393" i="1"/>
  <c r="I1393" i="1"/>
  <c r="J1393" i="1" s="1"/>
  <c r="H1394" i="1"/>
  <c r="I1394" i="1"/>
  <c r="J1394" i="1" s="1"/>
  <c r="H1395" i="1"/>
  <c r="I1395" i="1"/>
  <c r="J1395" i="1" s="1"/>
  <c r="H1396" i="1"/>
  <c r="I1396" i="1"/>
  <c r="J1396" i="1" s="1"/>
  <c r="H1397" i="1"/>
  <c r="I1397" i="1"/>
  <c r="J1397" i="1" s="1"/>
  <c r="H1398" i="1"/>
  <c r="I1398" i="1"/>
  <c r="J1398" i="1" s="1"/>
  <c r="H1399" i="1"/>
  <c r="I1399" i="1"/>
  <c r="J1399" i="1" s="1"/>
  <c r="H1400" i="1"/>
  <c r="I1400" i="1"/>
  <c r="J1400" i="1" s="1"/>
  <c r="H1401" i="1"/>
  <c r="I1401" i="1"/>
  <c r="J1401" i="1" s="1"/>
  <c r="H1402" i="1"/>
  <c r="I1402" i="1"/>
  <c r="J1402" i="1" s="1"/>
  <c r="H1403" i="1"/>
  <c r="I1403" i="1"/>
  <c r="J1403" i="1" s="1"/>
  <c r="H1404" i="1"/>
  <c r="I1404" i="1"/>
  <c r="J1404" i="1" s="1"/>
  <c r="H1405" i="1"/>
  <c r="I1405" i="1"/>
  <c r="J1405" i="1" s="1"/>
  <c r="H1406" i="1"/>
  <c r="I1406" i="1"/>
  <c r="J1406" i="1" s="1"/>
  <c r="H1407" i="1"/>
  <c r="I1407" i="1"/>
  <c r="J1407" i="1" s="1"/>
  <c r="H1408" i="1"/>
  <c r="I1408" i="1"/>
  <c r="J1408" i="1" s="1"/>
  <c r="H1409" i="1"/>
  <c r="I1409" i="1"/>
  <c r="J1409" i="1" s="1"/>
  <c r="H1410" i="1"/>
  <c r="I1410" i="1"/>
  <c r="J1410" i="1" s="1"/>
  <c r="H1411" i="1"/>
  <c r="I1411" i="1"/>
  <c r="J1411" i="1" s="1"/>
  <c r="H1412" i="1"/>
  <c r="I1412" i="1"/>
  <c r="J1412" i="1" s="1"/>
  <c r="H1413" i="1"/>
  <c r="I1413" i="1"/>
  <c r="J1413" i="1" s="1"/>
  <c r="H1414" i="1"/>
  <c r="I1414" i="1"/>
  <c r="J1414" i="1" s="1"/>
  <c r="H1415" i="1"/>
  <c r="I1415" i="1"/>
  <c r="J1415" i="1" s="1"/>
  <c r="H1416" i="1"/>
  <c r="I1416" i="1"/>
  <c r="J1416" i="1" s="1"/>
  <c r="H1417" i="1"/>
  <c r="I1417" i="1"/>
  <c r="J1417" i="1" s="1"/>
  <c r="H1418" i="1"/>
  <c r="I1418" i="1"/>
  <c r="J1418" i="1" s="1"/>
  <c r="H1419" i="1"/>
  <c r="I1419" i="1"/>
  <c r="J1419" i="1" s="1"/>
  <c r="H1420" i="1"/>
  <c r="I1420" i="1"/>
  <c r="J1420" i="1" s="1"/>
  <c r="H1421" i="1"/>
  <c r="I1421" i="1"/>
  <c r="J1421" i="1" s="1"/>
  <c r="H1422" i="1"/>
  <c r="I1422" i="1"/>
  <c r="J1422" i="1" s="1"/>
  <c r="H1423" i="1"/>
  <c r="I1423" i="1"/>
  <c r="J1423" i="1" s="1"/>
  <c r="H1424" i="1"/>
  <c r="I1424" i="1"/>
  <c r="J1424" i="1" s="1"/>
  <c r="H1425" i="1"/>
  <c r="I1425" i="1"/>
  <c r="J1425" i="1" s="1"/>
  <c r="H1426" i="1"/>
  <c r="I1426" i="1"/>
  <c r="J1426" i="1" s="1"/>
  <c r="H1427" i="1"/>
  <c r="I1427" i="1"/>
  <c r="J1427" i="1" s="1"/>
  <c r="H1428" i="1"/>
  <c r="I1428" i="1"/>
  <c r="J1428" i="1" s="1"/>
  <c r="H1429" i="1"/>
  <c r="I1429" i="1"/>
  <c r="J1429" i="1" s="1"/>
  <c r="H1430" i="1"/>
  <c r="I1430" i="1"/>
  <c r="J1430" i="1" s="1"/>
  <c r="H1431" i="1"/>
  <c r="I1431" i="1"/>
  <c r="J1431" i="1" s="1"/>
  <c r="H1432" i="1"/>
  <c r="I1432" i="1"/>
  <c r="J1432" i="1" s="1"/>
  <c r="H1433" i="1"/>
  <c r="I1433" i="1"/>
  <c r="J1433" i="1" s="1"/>
  <c r="H1434" i="1"/>
  <c r="I1434" i="1"/>
  <c r="J1434" i="1" s="1"/>
  <c r="H1435" i="1"/>
  <c r="I1435" i="1"/>
  <c r="J1435" i="1" s="1"/>
  <c r="H1436" i="1"/>
  <c r="I1436" i="1"/>
  <c r="J1436" i="1" s="1"/>
  <c r="H1437" i="1"/>
  <c r="I1437" i="1"/>
  <c r="J1437" i="1" s="1"/>
  <c r="H1438" i="1"/>
  <c r="I1438" i="1"/>
  <c r="J1438" i="1" s="1"/>
  <c r="H1439" i="1"/>
  <c r="I1439" i="1"/>
  <c r="J1439" i="1" s="1"/>
  <c r="H1440" i="1"/>
  <c r="I1440" i="1"/>
  <c r="J1440" i="1" s="1"/>
  <c r="H1441" i="1"/>
  <c r="I1441" i="1"/>
  <c r="J1441" i="1" s="1"/>
  <c r="H1442" i="1"/>
  <c r="I1442" i="1"/>
  <c r="J1442" i="1" s="1"/>
  <c r="H1443" i="1"/>
  <c r="I1443" i="1"/>
  <c r="J1443" i="1" s="1"/>
  <c r="H1444" i="1"/>
  <c r="I1444" i="1"/>
  <c r="J1444" i="1" s="1"/>
  <c r="H1445" i="1"/>
  <c r="I1445" i="1"/>
  <c r="J1445" i="1" s="1"/>
  <c r="H1446" i="1"/>
  <c r="I1446" i="1"/>
  <c r="J1446" i="1" s="1"/>
  <c r="H1447" i="1"/>
  <c r="I1447" i="1"/>
  <c r="J1447" i="1" s="1"/>
  <c r="H1448" i="1"/>
  <c r="I1448" i="1"/>
  <c r="J1448" i="1" s="1"/>
  <c r="H1449" i="1"/>
  <c r="I1449" i="1"/>
  <c r="J1449" i="1" s="1"/>
  <c r="H1450" i="1"/>
  <c r="I1450" i="1"/>
  <c r="J1450" i="1" s="1"/>
  <c r="H1451" i="1"/>
  <c r="I1451" i="1"/>
  <c r="J1451" i="1" s="1"/>
  <c r="H1452" i="1"/>
  <c r="I1452" i="1"/>
  <c r="J1452" i="1" s="1"/>
  <c r="H1453" i="1"/>
  <c r="I1453" i="1"/>
  <c r="J1453" i="1" s="1"/>
  <c r="H1454" i="1"/>
  <c r="I1454" i="1"/>
  <c r="J1454" i="1" s="1"/>
  <c r="H1455" i="1"/>
  <c r="I1455" i="1"/>
  <c r="J1455" i="1" s="1"/>
  <c r="H1456" i="1"/>
  <c r="I1456" i="1"/>
  <c r="J1456" i="1" s="1"/>
  <c r="H1457" i="1"/>
  <c r="I1457" i="1"/>
  <c r="J1457" i="1" s="1"/>
  <c r="H1458" i="1"/>
  <c r="I1458" i="1"/>
  <c r="J1458" i="1" s="1"/>
  <c r="H1459" i="1"/>
  <c r="I1459" i="1"/>
  <c r="J1459" i="1" s="1"/>
  <c r="H1460" i="1"/>
  <c r="I1460" i="1"/>
  <c r="J1460" i="1" s="1"/>
  <c r="H1461" i="1"/>
  <c r="I1461" i="1"/>
  <c r="J1461" i="1" s="1"/>
  <c r="H1462" i="1"/>
  <c r="I1462" i="1"/>
  <c r="J1462" i="1" s="1"/>
  <c r="H1463" i="1"/>
  <c r="I1463" i="1"/>
  <c r="J1463" i="1" s="1"/>
  <c r="H1464" i="1"/>
  <c r="I1464" i="1"/>
  <c r="J1464" i="1" s="1"/>
  <c r="H1465" i="1"/>
  <c r="I1465" i="1"/>
  <c r="J1465" i="1" s="1"/>
  <c r="H1466" i="1"/>
  <c r="I1466" i="1"/>
  <c r="J1466" i="1" s="1"/>
  <c r="H1467" i="1"/>
  <c r="I1467" i="1"/>
  <c r="J1467" i="1" s="1"/>
  <c r="H1468" i="1"/>
  <c r="I1468" i="1"/>
  <c r="J1468" i="1" s="1"/>
  <c r="H1469" i="1"/>
  <c r="I1469" i="1"/>
  <c r="J1469" i="1" s="1"/>
  <c r="H1470" i="1"/>
  <c r="I1470" i="1"/>
  <c r="J1470" i="1" s="1"/>
  <c r="H1471" i="1"/>
  <c r="I1471" i="1"/>
  <c r="J1471" i="1" s="1"/>
  <c r="H1472" i="1"/>
  <c r="I1472" i="1"/>
  <c r="J1472" i="1" s="1"/>
  <c r="H1473" i="1"/>
  <c r="I1473" i="1"/>
  <c r="J1473" i="1" s="1"/>
  <c r="H1474" i="1"/>
  <c r="I1474" i="1"/>
  <c r="J1474" i="1" s="1"/>
  <c r="H1475" i="1"/>
  <c r="I1475" i="1"/>
  <c r="J1475" i="1" s="1"/>
  <c r="H1476" i="1"/>
  <c r="I1476" i="1"/>
  <c r="J1476" i="1" s="1"/>
  <c r="H1477" i="1"/>
  <c r="I1477" i="1"/>
  <c r="J1477" i="1" s="1"/>
  <c r="H1478" i="1"/>
  <c r="I1478" i="1"/>
  <c r="J1478" i="1" s="1"/>
  <c r="H1479" i="1"/>
  <c r="I1479" i="1"/>
  <c r="J1479" i="1" s="1"/>
  <c r="H1480" i="1"/>
  <c r="I1480" i="1"/>
  <c r="J1480" i="1" s="1"/>
  <c r="H1481" i="1"/>
  <c r="I1481" i="1"/>
  <c r="J1481" i="1" s="1"/>
  <c r="H1482" i="1"/>
  <c r="I1482" i="1"/>
  <c r="J1482" i="1" s="1"/>
  <c r="H1483" i="1"/>
  <c r="I1483" i="1"/>
  <c r="J1483" i="1" s="1"/>
  <c r="H1484" i="1"/>
  <c r="I1484" i="1"/>
  <c r="J1484" i="1" s="1"/>
  <c r="H1485" i="1"/>
  <c r="I1485" i="1"/>
  <c r="J1485" i="1" s="1"/>
  <c r="H1486" i="1"/>
  <c r="I1486" i="1"/>
  <c r="J1486" i="1" s="1"/>
  <c r="H1487" i="1"/>
  <c r="I1487" i="1"/>
  <c r="J1487" i="1" s="1"/>
  <c r="H1488" i="1"/>
  <c r="I1488" i="1"/>
  <c r="J1488" i="1" s="1"/>
  <c r="H1489" i="1"/>
  <c r="I1489" i="1"/>
  <c r="J1489" i="1" s="1"/>
  <c r="H1490" i="1"/>
  <c r="I1490" i="1"/>
  <c r="J1490" i="1" s="1"/>
  <c r="H1491" i="1"/>
  <c r="I1491" i="1"/>
  <c r="J1491" i="1" s="1"/>
  <c r="H1492" i="1"/>
  <c r="I1492" i="1"/>
  <c r="J1492" i="1" s="1"/>
  <c r="H1493" i="1"/>
  <c r="I1493" i="1"/>
  <c r="J1493" i="1" s="1"/>
  <c r="H1494" i="1"/>
  <c r="I1494" i="1"/>
  <c r="J1494" i="1" s="1"/>
  <c r="H1495" i="1"/>
  <c r="I1495" i="1"/>
  <c r="J1495" i="1" s="1"/>
  <c r="H1496" i="1"/>
  <c r="I1496" i="1"/>
  <c r="J1496" i="1" s="1"/>
  <c r="H1497" i="1"/>
  <c r="I1497" i="1"/>
  <c r="J1497" i="1" s="1"/>
  <c r="H1498" i="1"/>
  <c r="I1498" i="1"/>
  <c r="J1498" i="1" s="1"/>
  <c r="H1499" i="1"/>
  <c r="I1499" i="1"/>
  <c r="J1499" i="1" s="1"/>
  <c r="H1500" i="1"/>
  <c r="I1500" i="1"/>
  <c r="J1500" i="1" s="1"/>
  <c r="H1501" i="1"/>
  <c r="I1501" i="1"/>
  <c r="J1501" i="1" s="1"/>
  <c r="H1502" i="1"/>
  <c r="I1502" i="1"/>
  <c r="J1502" i="1" s="1"/>
  <c r="H1503" i="1"/>
  <c r="I1503" i="1"/>
  <c r="J1503" i="1" s="1"/>
  <c r="H1504" i="1"/>
  <c r="I1504" i="1"/>
  <c r="J1504" i="1" s="1"/>
  <c r="H1505" i="1"/>
  <c r="I1505" i="1"/>
  <c r="J1505" i="1" s="1"/>
  <c r="H1506" i="1"/>
  <c r="I1506" i="1"/>
  <c r="J1506" i="1" s="1"/>
  <c r="H1507" i="1"/>
  <c r="I1507" i="1"/>
  <c r="J1507" i="1" s="1"/>
  <c r="H1508" i="1"/>
  <c r="I1508" i="1"/>
  <c r="J1508" i="1" s="1"/>
  <c r="H1509" i="1"/>
  <c r="I1509" i="1"/>
  <c r="J1509" i="1" s="1"/>
  <c r="H1510" i="1"/>
  <c r="I1510" i="1"/>
  <c r="J1510" i="1" s="1"/>
  <c r="H1511" i="1"/>
  <c r="I1511" i="1"/>
  <c r="J1511" i="1" s="1"/>
  <c r="H1512" i="1"/>
  <c r="I1512" i="1"/>
  <c r="J1512" i="1" s="1"/>
  <c r="H1513" i="1"/>
  <c r="I1513" i="1"/>
  <c r="J1513" i="1" s="1"/>
  <c r="H1514" i="1"/>
  <c r="I1514" i="1"/>
  <c r="J1514" i="1" s="1"/>
  <c r="H1515" i="1"/>
  <c r="I1515" i="1"/>
  <c r="J1515" i="1" s="1"/>
  <c r="H1516" i="1"/>
  <c r="I1516" i="1"/>
  <c r="J1516" i="1" s="1"/>
  <c r="H1517" i="1"/>
  <c r="I1517" i="1"/>
  <c r="J1517" i="1" s="1"/>
  <c r="H1518" i="1"/>
  <c r="I1518" i="1"/>
  <c r="J1518" i="1" s="1"/>
  <c r="H1519" i="1"/>
  <c r="I1519" i="1"/>
  <c r="J1519" i="1" s="1"/>
  <c r="H1520" i="1"/>
  <c r="I1520" i="1"/>
  <c r="J1520" i="1" s="1"/>
  <c r="H1521" i="1"/>
  <c r="I1521" i="1"/>
  <c r="J1521" i="1" s="1"/>
  <c r="H1522" i="1"/>
  <c r="I1522" i="1"/>
  <c r="J1522" i="1" s="1"/>
  <c r="H1523" i="1"/>
  <c r="I1523" i="1"/>
  <c r="J1523" i="1" s="1"/>
  <c r="H1524" i="1"/>
  <c r="I1524" i="1"/>
  <c r="J1524" i="1" s="1"/>
  <c r="H1525" i="1"/>
  <c r="I1525" i="1"/>
  <c r="J1525" i="1" s="1"/>
  <c r="H1526" i="1"/>
  <c r="I1526" i="1"/>
  <c r="J1526" i="1" s="1"/>
  <c r="H1527" i="1"/>
  <c r="I1527" i="1"/>
  <c r="J1527" i="1" s="1"/>
  <c r="H1528" i="1"/>
  <c r="I1528" i="1"/>
  <c r="J1528" i="1" s="1"/>
  <c r="H1529" i="1"/>
  <c r="I1529" i="1"/>
  <c r="J1529" i="1" s="1"/>
  <c r="H1530" i="1"/>
  <c r="I1530" i="1"/>
  <c r="J1530" i="1" s="1"/>
  <c r="H1531" i="1"/>
  <c r="I1531" i="1"/>
  <c r="J1531" i="1" s="1"/>
  <c r="H1532" i="1"/>
  <c r="I1532" i="1"/>
  <c r="J1532" i="1" s="1"/>
  <c r="H1533" i="1"/>
  <c r="I1533" i="1"/>
  <c r="J1533" i="1" s="1"/>
  <c r="H1534" i="1"/>
  <c r="I1534" i="1"/>
  <c r="J1534" i="1" s="1"/>
  <c r="H1535" i="1"/>
  <c r="I1535" i="1"/>
  <c r="J1535" i="1" s="1"/>
  <c r="H1536" i="1"/>
  <c r="I1536" i="1"/>
  <c r="J1536" i="1" s="1"/>
  <c r="H1537" i="1"/>
  <c r="I1537" i="1"/>
  <c r="J1537" i="1" s="1"/>
  <c r="H1538" i="1"/>
  <c r="I1538" i="1"/>
  <c r="J1538" i="1" s="1"/>
  <c r="H1539" i="1"/>
  <c r="I1539" i="1"/>
  <c r="J1539" i="1" s="1"/>
  <c r="H1540" i="1"/>
  <c r="I1540" i="1"/>
  <c r="J1540" i="1" s="1"/>
  <c r="H1541" i="1"/>
  <c r="I1541" i="1"/>
  <c r="J1541" i="1" s="1"/>
  <c r="H1542" i="1"/>
  <c r="I1542" i="1"/>
  <c r="J1542" i="1" s="1"/>
  <c r="H1543" i="1"/>
  <c r="I1543" i="1"/>
  <c r="J1543" i="1" s="1"/>
  <c r="H1544" i="1"/>
  <c r="I1544" i="1"/>
  <c r="J1544" i="1" s="1"/>
  <c r="H1545" i="1"/>
  <c r="I1545" i="1"/>
  <c r="J1545" i="1" s="1"/>
  <c r="H1546" i="1"/>
  <c r="I1546" i="1"/>
  <c r="J1546" i="1" s="1"/>
  <c r="H1547" i="1"/>
  <c r="I1547" i="1"/>
  <c r="J1547" i="1" s="1"/>
  <c r="H1548" i="1"/>
  <c r="I1548" i="1"/>
  <c r="J1548" i="1" s="1"/>
  <c r="H1549" i="1"/>
  <c r="I1549" i="1"/>
  <c r="J1549" i="1" s="1"/>
  <c r="H1550" i="1"/>
  <c r="I1550" i="1"/>
  <c r="J1550" i="1" s="1"/>
  <c r="H1551" i="1"/>
  <c r="I1551" i="1"/>
  <c r="J1551" i="1" s="1"/>
  <c r="H1552" i="1"/>
  <c r="I1552" i="1"/>
  <c r="J1552" i="1" s="1"/>
  <c r="H1553" i="1"/>
  <c r="I1553" i="1"/>
  <c r="J1553" i="1" s="1"/>
  <c r="H1554" i="1"/>
  <c r="I1554" i="1"/>
  <c r="J1554" i="1" s="1"/>
  <c r="H1555" i="1"/>
  <c r="I1555" i="1"/>
  <c r="J1555" i="1" s="1"/>
  <c r="H1556" i="1"/>
  <c r="I1556" i="1"/>
  <c r="J1556" i="1" s="1"/>
  <c r="H1557" i="1"/>
  <c r="I1557" i="1"/>
  <c r="J1557" i="1" s="1"/>
  <c r="H1558" i="1"/>
  <c r="I1558" i="1"/>
  <c r="J1558" i="1" s="1"/>
  <c r="H1559" i="1"/>
  <c r="I1559" i="1"/>
  <c r="J1559" i="1" s="1"/>
  <c r="H1560" i="1"/>
  <c r="I1560" i="1"/>
  <c r="J1560" i="1" s="1"/>
  <c r="H1561" i="1"/>
  <c r="I1561" i="1"/>
  <c r="J1561" i="1" s="1"/>
  <c r="H1562" i="1"/>
  <c r="I1562" i="1"/>
  <c r="J1562" i="1" s="1"/>
  <c r="H1563" i="1"/>
  <c r="I1563" i="1"/>
  <c r="J1563" i="1" s="1"/>
  <c r="H1564" i="1"/>
  <c r="I1564" i="1"/>
  <c r="J1564" i="1" s="1"/>
  <c r="H1565" i="1"/>
  <c r="I1565" i="1"/>
  <c r="J1565" i="1" s="1"/>
  <c r="H1566" i="1"/>
  <c r="I1566" i="1"/>
  <c r="J1566" i="1" s="1"/>
  <c r="H1567" i="1"/>
  <c r="I1567" i="1"/>
  <c r="J1567" i="1" s="1"/>
  <c r="H1568" i="1"/>
  <c r="I1568" i="1"/>
  <c r="J1568" i="1" s="1"/>
  <c r="H1569" i="1"/>
  <c r="I1569" i="1"/>
  <c r="J1569" i="1" s="1"/>
  <c r="H1570" i="1"/>
  <c r="I1570" i="1"/>
  <c r="J1570" i="1" s="1"/>
  <c r="H1571" i="1"/>
  <c r="I1571" i="1"/>
  <c r="J1571" i="1" s="1"/>
  <c r="H1572" i="1"/>
  <c r="I1572" i="1"/>
  <c r="J1572" i="1" s="1"/>
  <c r="H1573" i="1"/>
  <c r="I1573" i="1"/>
  <c r="J1573" i="1" s="1"/>
  <c r="H1574" i="1"/>
  <c r="I1574" i="1"/>
  <c r="J1574" i="1" s="1"/>
  <c r="H1575" i="1"/>
  <c r="I1575" i="1"/>
  <c r="J1575" i="1" s="1"/>
  <c r="H1576" i="1"/>
  <c r="I1576" i="1"/>
  <c r="J1576" i="1" s="1"/>
  <c r="H1577" i="1"/>
  <c r="I1577" i="1"/>
  <c r="J1577" i="1" s="1"/>
  <c r="H1578" i="1"/>
  <c r="I1578" i="1"/>
  <c r="J1578" i="1" s="1"/>
  <c r="H1579" i="1"/>
  <c r="I1579" i="1"/>
  <c r="J1579" i="1" s="1"/>
  <c r="H1580" i="1"/>
  <c r="I1580" i="1"/>
  <c r="J1580" i="1" s="1"/>
  <c r="H1581" i="1"/>
  <c r="I1581" i="1"/>
  <c r="J1581" i="1" s="1"/>
  <c r="H1582" i="1"/>
  <c r="I1582" i="1"/>
  <c r="J1582" i="1" s="1"/>
  <c r="H1583" i="1"/>
  <c r="I1583" i="1"/>
  <c r="J1583" i="1" s="1"/>
  <c r="H1584" i="1"/>
  <c r="I1584" i="1"/>
  <c r="J1584" i="1" s="1"/>
  <c r="H1585" i="1"/>
  <c r="I1585" i="1"/>
  <c r="J1585" i="1" s="1"/>
  <c r="H1586" i="1"/>
  <c r="I1586" i="1"/>
  <c r="J1586" i="1" s="1"/>
  <c r="H1587" i="1"/>
  <c r="I1587" i="1"/>
  <c r="J1587" i="1" s="1"/>
  <c r="H1588" i="1"/>
  <c r="I1588" i="1"/>
  <c r="J1588" i="1" s="1"/>
  <c r="H1589" i="1"/>
  <c r="I1589" i="1"/>
  <c r="J1589" i="1" s="1"/>
  <c r="H1590" i="1"/>
  <c r="I1590" i="1"/>
  <c r="J1590" i="1" s="1"/>
  <c r="H1591" i="1"/>
  <c r="I1591" i="1"/>
  <c r="J1591" i="1" s="1"/>
  <c r="H1592" i="1"/>
  <c r="I1592" i="1"/>
  <c r="J1592" i="1" s="1"/>
  <c r="H1593" i="1"/>
  <c r="I1593" i="1"/>
  <c r="J1593" i="1" s="1"/>
  <c r="H1594" i="1"/>
  <c r="I1594" i="1"/>
  <c r="J1594" i="1" s="1"/>
  <c r="H1595" i="1"/>
  <c r="I1595" i="1"/>
  <c r="J1595" i="1" s="1"/>
  <c r="H1596" i="1"/>
  <c r="I1596" i="1"/>
  <c r="J1596" i="1" s="1"/>
  <c r="H1597" i="1"/>
  <c r="I1597" i="1"/>
  <c r="J1597" i="1" s="1"/>
  <c r="H1598" i="1"/>
  <c r="I1598" i="1"/>
  <c r="J1598" i="1" s="1"/>
  <c r="H1599" i="1"/>
  <c r="I1599" i="1"/>
  <c r="J1599" i="1" s="1"/>
  <c r="H1600" i="1"/>
  <c r="I1600" i="1"/>
  <c r="J1600" i="1" s="1"/>
  <c r="H1601" i="1"/>
  <c r="I1601" i="1"/>
  <c r="J1601" i="1" s="1"/>
  <c r="H1602" i="1"/>
  <c r="I1602" i="1"/>
  <c r="J1602" i="1" s="1"/>
  <c r="H1603" i="1"/>
  <c r="I1603" i="1"/>
  <c r="J1603" i="1" s="1"/>
  <c r="H1604" i="1"/>
  <c r="I1604" i="1"/>
  <c r="J1604" i="1" s="1"/>
  <c r="H1605" i="1"/>
  <c r="I1605" i="1"/>
  <c r="J1605" i="1" s="1"/>
  <c r="H1606" i="1"/>
  <c r="I1606" i="1"/>
  <c r="J1606" i="1" s="1"/>
  <c r="H1607" i="1"/>
  <c r="I1607" i="1"/>
  <c r="J1607" i="1" s="1"/>
  <c r="H1608" i="1"/>
  <c r="I1608" i="1"/>
  <c r="J1608" i="1" s="1"/>
  <c r="H1609" i="1"/>
  <c r="I1609" i="1"/>
  <c r="J1609" i="1" s="1"/>
  <c r="H1610" i="1"/>
  <c r="I1610" i="1"/>
  <c r="J1610" i="1" s="1"/>
  <c r="H1611" i="1"/>
  <c r="I1611" i="1"/>
  <c r="J1611" i="1" s="1"/>
  <c r="H1612" i="1"/>
  <c r="I1612" i="1"/>
  <c r="J1612" i="1" s="1"/>
  <c r="H1613" i="1"/>
  <c r="I1613" i="1"/>
  <c r="J1613" i="1" s="1"/>
  <c r="H1614" i="1"/>
  <c r="I1614" i="1"/>
  <c r="J1614" i="1" s="1"/>
  <c r="H1615" i="1"/>
  <c r="I1615" i="1"/>
  <c r="J1615" i="1" s="1"/>
  <c r="H1616" i="1"/>
  <c r="I1616" i="1"/>
  <c r="J1616" i="1" s="1"/>
  <c r="H1617" i="1"/>
  <c r="I1617" i="1"/>
  <c r="J1617" i="1" s="1"/>
  <c r="H1618" i="1"/>
  <c r="I1618" i="1"/>
  <c r="J1618" i="1" s="1"/>
  <c r="H1619" i="1"/>
  <c r="I1619" i="1"/>
  <c r="J1619" i="1" s="1"/>
  <c r="H1620" i="1"/>
  <c r="I1620" i="1"/>
  <c r="J1620" i="1" s="1"/>
  <c r="H1621" i="1"/>
  <c r="I1621" i="1"/>
  <c r="J1621" i="1" s="1"/>
  <c r="H1622" i="1"/>
  <c r="I1622" i="1"/>
  <c r="J1622" i="1" s="1"/>
  <c r="H1623" i="1"/>
  <c r="I1623" i="1"/>
  <c r="J1623" i="1" s="1"/>
  <c r="H1624" i="1"/>
  <c r="I1624" i="1"/>
  <c r="J1624" i="1" s="1"/>
  <c r="H1625" i="1"/>
  <c r="I1625" i="1"/>
  <c r="J1625" i="1" s="1"/>
  <c r="H1626" i="1"/>
  <c r="I1626" i="1"/>
  <c r="J1626" i="1" s="1"/>
  <c r="H1627" i="1"/>
  <c r="I1627" i="1"/>
  <c r="J1627" i="1" s="1"/>
  <c r="H1628" i="1"/>
  <c r="I1628" i="1"/>
  <c r="J1628" i="1" s="1"/>
  <c r="H1629" i="1"/>
  <c r="I1629" i="1"/>
  <c r="J1629" i="1" s="1"/>
  <c r="H1630" i="1"/>
  <c r="I1630" i="1"/>
  <c r="J1630" i="1" s="1"/>
  <c r="H1631" i="1"/>
  <c r="I1631" i="1"/>
  <c r="J1631" i="1" s="1"/>
  <c r="H1632" i="1"/>
  <c r="I1632" i="1"/>
  <c r="J1632" i="1" s="1"/>
  <c r="H1633" i="1"/>
  <c r="I1633" i="1"/>
  <c r="J1633" i="1" s="1"/>
  <c r="H1634" i="1"/>
  <c r="I1634" i="1"/>
  <c r="J1634" i="1" s="1"/>
  <c r="H1635" i="1"/>
  <c r="I1635" i="1"/>
  <c r="J1635" i="1" s="1"/>
  <c r="H1636" i="1"/>
  <c r="I1636" i="1"/>
  <c r="J1636" i="1" s="1"/>
  <c r="H1637" i="1"/>
  <c r="I1637" i="1"/>
  <c r="J1637" i="1" s="1"/>
  <c r="H1638" i="1"/>
  <c r="I1638" i="1"/>
  <c r="J1638" i="1" s="1"/>
  <c r="H1639" i="1"/>
  <c r="I1639" i="1"/>
  <c r="J1639" i="1" s="1"/>
  <c r="H1640" i="1"/>
  <c r="I1640" i="1"/>
  <c r="J1640" i="1" s="1"/>
  <c r="H1641" i="1"/>
  <c r="I1641" i="1"/>
  <c r="J1641" i="1" s="1"/>
  <c r="H1642" i="1"/>
  <c r="I1642" i="1"/>
  <c r="J1642" i="1" s="1"/>
  <c r="H1643" i="1"/>
  <c r="I1643" i="1"/>
  <c r="J1643" i="1" s="1"/>
  <c r="H1644" i="1"/>
  <c r="I1644" i="1"/>
  <c r="J1644" i="1" s="1"/>
  <c r="H1645" i="1"/>
  <c r="I1645" i="1"/>
  <c r="J1645" i="1" s="1"/>
  <c r="H1646" i="1"/>
  <c r="I1646" i="1"/>
  <c r="J1646" i="1" s="1"/>
  <c r="H1647" i="1"/>
  <c r="I1647" i="1"/>
  <c r="J1647" i="1" s="1"/>
  <c r="H1648" i="1"/>
  <c r="I1648" i="1"/>
  <c r="J1648" i="1" s="1"/>
  <c r="H1649" i="1"/>
  <c r="I1649" i="1"/>
  <c r="J1649" i="1" s="1"/>
  <c r="H1650" i="1"/>
  <c r="I1650" i="1"/>
  <c r="J1650" i="1" s="1"/>
  <c r="H1651" i="1"/>
  <c r="I1651" i="1"/>
  <c r="J1651" i="1" s="1"/>
  <c r="H1652" i="1"/>
  <c r="I1652" i="1"/>
  <c r="J1652" i="1" s="1"/>
  <c r="H1653" i="1"/>
  <c r="I1653" i="1"/>
  <c r="J1653" i="1" s="1"/>
  <c r="H1654" i="1"/>
  <c r="I1654" i="1"/>
  <c r="J1654" i="1" s="1"/>
  <c r="H1655" i="1"/>
  <c r="I1655" i="1"/>
  <c r="J1655" i="1" s="1"/>
  <c r="H1656" i="1"/>
  <c r="I1656" i="1"/>
  <c r="J1656" i="1" s="1"/>
  <c r="H1657" i="1"/>
  <c r="I1657" i="1"/>
  <c r="J1657" i="1" s="1"/>
  <c r="H1658" i="1"/>
  <c r="I1658" i="1"/>
  <c r="J1658" i="1" s="1"/>
  <c r="H1659" i="1"/>
  <c r="I1659" i="1"/>
  <c r="J1659" i="1" s="1"/>
  <c r="H1660" i="1"/>
  <c r="I1660" i="1"/>
  <c r="J1660" i="1" s="1"/>
  <c r="H1661" i="1"/>
  <c r="I1661" i="1"/>
  <c r="J1661" i="1" s="1"/>
  <c r="H1662" i="1"/>
  <c r="I1662" i="1"/>
  <c r="J1662" i="1" s="1"/>
  <c r="H1663" i="1"/>
  <c r="I1663" i="1"/>
  <c r="J1663" i="1" s="1"/>
  <c r="H1664" i="1"/>
  <c r="I1664" i="1"/>
  <c r="J1664" i="1" s="1"/>
  <c r="H1665" i="1"/>
  <c r="I1665" i="1"/>
  <c r="J1665" i="1" s="1"/>
  <c r="H1666" i="1"/>
  <c r="I1666" i="1"/>
  <c r="J1666" i="1" s="1"/>
  <c r="H1667" i="1"/>
  <c r="I1667" i="1"/>
  <c r="J1667" i="1" s="1"/>
  <c r="H1668" i="1"/>
  <c r="I1668" i="1"/>
  <c r="J1668" i="1" s="1"/>
  <c r="H1669" i="1"/>
  <c r="I1669" i="1"/>
  <c r="J1669" i="1" s="1"/>
  <c r="H1670" i="1"/>
  <c r="I1670" i="1"/>
  <c r="J1670" i="1" s="1"/>
  <c r="H1671" i="1"/>
  <c r="I1671" i="1"/>
  <c r="J1671" i="1" s="1"/>
  <c r="H1672" i="1"/>
  <c r="I1672" i="1"/>
  <c r="J1672" i="1" s="1"/>
  <c r="H1673" i="1"/>
  <c r="I1673" i="1"/>
  <c r="J1673" i="1" s="1"/>
  <c r="H1674" i="1"/>
  <c r="I1674" i="1"/>
  <c r="J1674" i="1" s="1"/>
  <c r="H1675" i="1"/>
  <c r="I1675" i="1"/>
  <c r="J1675" i="1" s="1"/>
  <c r="H1676" i="1"/>
  <c r="I1676" i="1"/>
  <c r="J1676" i="1" s="1"/>
  <c r="H1677" i="1"/>
  <c r="I1677" i="1"/>
  <c r="J1677" i="1" s="1"/>
  <c r="H1678" i="1"/>
  <c r="I1678" i="1"/>
  <c r="J1678" i="1" s="1"/>
  <c r="H1679" i="1"/>
  <c r="I1679" i="1"/>
  <c r="J1679" i="1" s="1"/>
  <c r="H1680" i="1"/>
  <c r="I1680" i="1"/>
  <c r="J1680" i="1" s="1"/>
  <c r="H1681" i="1"/>
  <c r="I1681" i="1"/>
  <c r="J1681" i="1" s="1"/>
  <c r="H1682" i="1"/>
  <c r="I1682" i="1"/>
  <c r="J1682" i="1" s="1"/>
  <c r="H1683" i="1"/>
  <c r="I1683" i="1"/>
  <c r="J1683" i="1" s="1"/>
  <c r="H1684" i="1"/>
  <c r="I1684" i="1"/>
  <c r="J1684" i="1" s="1"/>
  <c r="H1685" i="1"/>
  <c r="I1685" i="1"/>
  <c r="J1685" i="1" s="1"/>
  <c r="H1686" i="1"/>
  <c r="I1686" i="1"/>
  <c r="J1686" i="1" s="1"/>
  <c r="H1687" i="1"/>
  <c r="I1687" i="1"/>
  <c r="J1687" i="1" s="1"/>
  <c r="H1688" i="1"/>
  <c r="I1688" i="1"/>
  <c r="J1688" i="1" s="1"/>
  <c r="H1689" i="1"/>
  <c r="I1689" i="1"/>
  <c r="J1689" i="1" s="1"/>
  <c r="H1690" i="1"/>
  <c r="I1690" i="1"/>
  <c r="J1690" i="1" s="1"/>
  <c r="H1691" i="1"/>
  <c r="I1691" i="1"/>
  <c r="J1691" i="1" s="1"/>
  <c r="H1692" i="1"/>
  <c r="I1692" i="1"/>
  <c r="J1692" i="1" s="1"/>
  <c r="H1693" i="1"/>
  <c r="I1693" i="1"/>
  <c r="J1693" i="1" s="1"/>
  <c r="H1694" i="1"/>
  <c r="I1694" i="1"/>
  <c r="J1694" i="1" s="1"/>
  <c r="H1695" i="1"/>
  <c r="I1695" i="1"/>
  <c r="J1695" i="1" s="1"/>
  <c r="H1696" i="1"/>
  <c r="I1696" i="1"/>
  <c r="J1696" i="1" s="1"/>
  <c r="H1697" i="1"/>
  <c r="I1697" i="1"/>
  <c r="J1697" i="1" s="1"/>
  <c r="H1698" i="1"/>
  <c r="I1698" i="1"/>
  <c r="J1698" i="1" s="1"/>
  <c r="H1699" i="1"/>
  <c r="I1699" i="1"/>
  <c r="J1699" i="1" s="1"/>
  <c r="H1700" i="1"/>
  <c r="I1700" i="1"/>
  <c r="J1700" i="1" s="1"/>
  <c r="H1701" i="1"/>
  <c r="I1701" i="1"/>
  <c r="J1701" i="1" s="1"/>
  <c r="H1702" i="1"/>
  <c r="I1702" i="1"/>
  <c r="J1702" i="1" s="1"/>
  <c r="H1703" i="1"/>
  <c r="I1703" i="1"/>
  <c r="J1703" i="1" s="1"/>
  <c r="H1704" i="1"/>
  <c r="I1704" i="1"/>
  <c r="J1704" i="1" s="1"/>
  <c r="H1705" i="1"/>
  <c r="I1705" i="1"/>
  <c r="J1705" i="1" s="1"/>
  <c r="H1706" i="1"/>
  <c r="I1706" i="1"/>
  <c r="J1706" i="1" s="1"/>
  <c r="H1707" i="1"/>
  <c r="I1707" i="1"/>
  <c r="J1707" i="1" s="1"/>
  <c r="H1708" i="1"/>
  <c r="I1708" i="1"/>
  <c r="J1708" i="1" s="1"/>
  <c r="H1709" i="1"/>
  <c r="I1709" i="1"/>
  <c r="J1709" i="1" s="1"/>
  <c r="H1710" i="1"/>
  <c r="I1710" i="1"/>
  <c r="J1710" i="1" s="1"/>
  <c r="H1711" i="1"/>
  <c r="I1711" i="1"/>
  <c r="J1711" i="1" s="1"/>
  <c r="H1712" i="1"/>
  <c r="I1712" i="1"/>
  <c r="J1712" i="1" s="1"/>
  <c r="H1713" i="1"/>
  <c r="I1713" i="1"/>
  <c r="J1713" i="1" s="1"/>
  <c r="H1714" i="1"/>
  <c r="I1714" i="1"/>
  <c r="J1714" i="1" s="1"/>
  <c r="H3" i="1"/>
  <c r="H4" i="1"/>
  <c r="H5" i="1"/>
  <c r="H6" i="1"/>
  <c r="H7" i="1"/>
  <c r="H8" i="1"/>
  <c r="H9" i="1"/>
  <c r="H10" i="1"/>
  <c r="H11" i="1"/>
  <c r="H12" i="1"/>
  <c r="H2" i="1"/>
  <c r="I3" i="1"/>
  <c r="J3" i="1" s="1"/>
  <c r="I4" i="1"/>
  <c r="J4" i="1" s="1"/>
  <c r="I5" i="1"/>
  <c r="J5" i="1" s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2" i="1"/>
  <c r="J2" i="1" s="1"/>
  <c r="K34" i="1" l="1"/>
  <c r="K30" i="1"/>
  <c r="K766" i="1"/>
  <c r="K1369" i="1"/>
  <c r="K861" i="1"/>
  <c r="K781" i="1"/>
  <c r="K51" i="1"/>
  <c r="K36" i="1"/>
  <c r="K1346" i="1"/>
  <c r="K1288" i="1"/>
  <c r="K1060" i="1"/>
  <c r="K1267" i="1"/>
  <c r="K1497" i="1"/>
  <c r="K1493" i="1"/>
  <c r="K1397" i="1"/>
  <c r="K1274" i="1"/>
  <c r="K1349" i="1"/>
  <c r="K2" i="1"/>
  <c r="K1105" i="1"/>
  <c r="K1057" i="1"/>
  <c r="K1415" i="1"/>
  <c r="K1411" i="1"/>
  <c r="K1168" i="1"/>
  <c r="K1108" i="1"/>
  <c r="K1385" i="1"/>
  <c r="K1290" i="1"/>
  <c r="K1258" i="1"/>
  <c r="K1235" i="1"/>
  <c r="K1301" i="1"/>
  <c r="K1293" i="1"/>
  <c r="K1395" i="1"/>
  <c r="K1178" i="1"/>
  <c r="K1162" i="1"/>
  <c r="K1102" i="1"/>
  <c r="K1094" i="1"/>
  <c r="K1086" i="1"/>
  <c r="K1165" i="1"/>
  <c r="K73" i="1"/>
  <c r="K628" i="1"/>
  <c r="K1034" i="1"/>
  <c r="K1352" i="1"/>
  <c r="K1329" i="1"/>
  <c r="K1322" i="1"/>
  <c r="K1261" i="1"/>
  <c r="K1226" i="1"/>
  <c r="K1160" i="1"/>
  <c r="K1130" i="1"/>
  <c r="K1073" i="1"/>
  <c r="K847" i="1"/>
  <c r="K827" i="1"/>
  <c r="K780" i="1"/>
  <c r="K604" i="1"/>
  <c r="K529" i="1"/>
  <c r="K517" i="1"/>
  <c r="K513" i="1"/>
  <c r="K1194" i="1"/>
  <c r="K1367" i="1"/>
  <c r="K1229" i="1"/>
  <c r="K1117" i="1"/>
  <c r="K877" i="1"/>
  <c r="J877" i="1"/>
  <c r="K966" i="1"/>
  <c r="K1325" i="1"/>
  <c r="K1233" i="1"/>
  <c r="K1133" i="1"/>
  <c r="K1109" i="1"/>
  <c r="K810" i="1"/>
  <c r="K1479" i="1"/>
  <c r="K1463" i="1"/>
  <c r="K1431" i="1"/>
  <c r="K1221" i="1"/>
  <c r="K1201" i="1"/>
  <c r="K1197" i="1"/>
  <c r="K1189" i="1"/>
  <c r="K1166" i="1"/>
  <c r="K1045" i="1"/>
  <c r="K997" i="1"/>
  <c r="K885" i="1"/>
  <c r="K793" i="1"/>
  <c r="K580" i="1"/>
  <c r="K564" i="1"/>
  <c r="K492" i="1"/>
  <c r="K476" i="1"/>
  <c r="K1507" i="1"/>
  <c r="K1320" i="1"/>
  <c r="K1169" i="1"/>
  <c r="K1112" i="1"/>
  <c r="K1071" i="1"/>
  <c r="K853" i="1"/>
  <c r="K813" i="1"/>
  <c r="K801" i="1"/>
  <c r="K1237" i="1"/>
  <c r="K1210" i="1"/>
  <c r="K1401" i="1"/>
  <c r="K1505" i="1"/>
  <c r="K1381" i="1"/>
  <c r="K1331" i="1"/>
  <c r="K1192" i="1"/>
  <c r="K1052" i="1"/>
  <c r="K758" i="1"/>
  <c r="K662" i="1"/>
  <c r="K29" i="1"/>
  <c r="K1511" i="1"/>
  <c r="K1038" i="1"/>
  <c r="K918" i="1"/>
  <c r="K1495" i="1"/>
  <c r="K1429" i="1"/>
  <c r="K1399" i="1"/>
  <c r="K1365" i="1"/>
  <c r="K1338" i="1"/>
  <c r="K1134" i="1"/>
  <c r="K1119" i="1"/>
  <c r="K1093" i="1"/>
  <c r="K1085" i="1"/>
  <c r="K844" i="1"/>
  <c r="K808" i="1"/>
  <c r="K1413" i="1"/>
  <c r="K1489" i="1"/>
  <c r="K1481" i="1"/>
  <c r="K1465" i="1"/>
  <c r="K1461" i="1"/>
  <c r="K1445" i="1"/>
  <c r="K1433" i="1"/>
  <c r="K1333" i="1"/>
  <c r="K1269" i="1"/>
  <c r="K1242" i="1"/>
  <c r="K1203" i="1"/>
  <c r="K1157" i="1"/>
  <c r="K1069" i="1"/>
  <c r="K1062" i="1"/>
  <c r="K1039" i="1"/>
  <c r="K784" i="1"/>
  <c r="K677" i="1"/>
  <c r="K582" i="1"/>
  <c r="K35" i="1"/>
  <c r="K252" i="1"/>
  <c r="K31" i="1"/>
  <c r="K37" i="1"/>
  <c r="K210" i="1"/>
  <c r="K207" i="1"/>
  <c r="K33" i="1"/>
  <c r="K190" i="1"/>
  <c r="K32" i="1"/>
  <c r="K509" i="1"/>
  <c r="K489" i="1"/>
  <c r="K214" i="1"/>
  <c r="K191" i="1"/>
  <c r="K908" i="1"/>
  <c r="K792" i="1"/>
  <c r="K516" i="1"/>
  <c r="K206" i="1"/>
  <c r="K879" i="1"/>
  <c r="K57" i="1"/>
  <c r="K821" i="1"/>
  <c r="K472" i="1"/>
  <c r="K284" i="1"/>
  <c r="K182" i="1"/>
  <c r="K166" i="1"/>
  <c r="K957" i="1"/>
  <c r="K787" i="1"/>
  <c r="K717" i="1"/>
  <c r="K463" i="1"/>
  <c r="K133" i="1"/>
  <c r="K223" i="1"/>
  <c r="K199" i="1"/>
  <c r="K62" i="1"/>
  <c r="K896" i="1"/>
  <c r="K701" i="1"/>
  <c r="K637" i="1"/>
  <c r="K479" i="1"/>
  <c r="K215" i="1"/>
  <c r="K14" i="1"/>
  <c r="K917" i="1"/>
  <c r="K872" i="1"/>
  <c r="K838" i="1"/>
  <c r="K573" i="1"/>
  <c r="K855" i="1"/>
  <c r="K447" i="1"/>
  <c r="K807" i="1"/>
  <c r="K549" i="1"/>
  <c r="K9" i="1"/>
  <c r="K1029" i="1"/>
  <c r="K940" i="1"/>
  <c r="K933" i="1"/>
  <c r="K895" i="1"/>
  <c r="K718" i="1"/>
  <c r="K501" i="1"/>
  <c r="K471" i="1"/>
  <c r="K468" i="1"/>
  <c r="K941" i="1"/>
  <c r="K832" i="1"/>
  <c r="K782" i="1"/>
  <c r="K496" i="1"/>
  <c r="K453" i="1"/>
  <c r="K449" i="1"/>
  <c r="K445" i="1"/>
  <c r="K8" i="1"/>
  <c r="K1400" i="1"/>
  <c r="K1281" i="1"/>
  <c r="K1090" i="1"/>
  <c r="K1014" i="1"/>
  <c r="K1004" i="1"/>
  <c r="K902" i="1"/>
  <c r="K732" i="1"/>
  <c r="K646" i="1"/>
  <c r="K880" i="1"/>
  <c r="K829" i="1"/>
  <c r="K741" i="1"/>
  <c r="K6" i="1"/>
  <c r="K1028" i="1"/>
  <c r="K989" i="1"/>
  <c r="K909" i="1"/>
  <c r="K845" i="1"/>
  <c r="K835" i="1"/>
  <c r="K791" i="1"/>
  <c r="K668" i="1"/>
  <c r="K660" i="1"/>
  <c r="K481" i="1"/>
  <c r="K949" i="1"/>
  <c r="K1447" i="1"/>
  <c r="K1383" i="1"/>
  <c r="K1037" i="1"/>
  <c r="K991" i="1"/>
  <c r="K927" i="1"/>
  <c r="K901" i="1"/>
  <c r="K805" i="1"/>
  <c r="K735" i="1"/>
  <c r="K597" i="1"/>
  <c r="K459" i="1"/>
  <c r="K1509" i="1"/>
  <c r="K1477" i="1"/>
  <c r="K1357" i="1"/>
  <c r="K1354" i="1"/>
  <c r="K1306" i="1"/>
  <c r="K1265" i="1"/>
  <c r="K1153" i="1"/>
  <c r="K1150" i="1"/>
  <c r="K1046" i="1"/>
  <c r="K988" i="1"/>
  <c r="K980" i="1"/>
  <c r="K878" i="1"/>
  <c r="K815" i="1"/>
  <c r="K797" i="1"/>
  <c r="K534" i="1"/>
  <c r="K484" i="1"/>
  <c r="K455" i="1"/>
  <c r="K1020" i="1"/>
  <c r="K614" i="1"/>
  <c r="K1449" i="1"/>
  <c r="K1417" i="1"/>
  <c r="K1299" i="1"/>
  <c r="K1205" i="1"/>
  <c r="K1171" i="1"/>
  <c r="K1122" i="1"/>
  <c r="K1023" i="1"/>
  <c r="K1013" i="1"/>
  <c r="K998" i="1"/>
  <c r="K870" i="1"/>
  <c r="K700" i="1"/>
  <c r="K596" i="1"/>
  <c r="K461" i="1"/>
  <c r="K66" i="1"/>
  <c r="K20" i="1"/>
  <c r="K16" i="1"/>
  <c r="K198" i="1"/>
  <c r="K187" i="1"/>
  <c r="K183" i="1"/>
  <c r="K824" i="1"/>
  <c r="K710" i="1"/>
  <c r="K486" i="1"/>
  <c r="K483" i="1"/>
  <c r="K238" i="1"/>
  <c r="K201" i="1"/>
  <c r="K936" i="1"/>
  <c r="K886" i="1"/>
  <c r="K869" i="1"/>
  <c r="K816" i="1"/>
  <c r="K773" i="1"/>
  <c r="K726" i="1"/>
  <c r="K709" i="1"/>
  <c r="K613" i="1"/>
  <c r="K588" i="1"/>
  <c r="K473" i="1"/>
  <c r="K454" i="1"/>
  <c r="K222" i="1"/>
  <c r="K211" i="1"/>
  <c r="K193" i="1"/>
  <c r="K110" i="1"/>
  <c r="K50" i="1"/>
  <c r="K22" i="1"/>
  <c r="K950" i="1"/>
  <c r="K652" i="1"/>
  <c r="K645" i="1"/>
  <c r="K485" i="1"/>
  <c r="K470" i="1"/>
  <c r="K396" i="1"/>
  <c r="K256" i="1"/>
  <c r="K229" i="1"/>
  <c r="K225" i="1"/>
  <c r="K53" i="1"/>
  <c r="K864" i="1"/>
  <c r="K508" i="1"/>
  <c r="K268" i="1"/>
  <c r="K924" i="1"/>
  <c r="K822" i="1"/>
  <c r="K661" i="1"/>
  <c r="K540" i="1"/>
  <c r="K469" i="1"/>
  <c r="K240" i="1"/>
  <c r="K228" i="1"/>
  <c r="K158" i="1"/>
  <c r="K150" i="1"/>
  <c r="K142" i="1"/>
  <c r="K89" i="1"/>
  <c r="K203" i="1"/>
  <c r="K105" i="1"/>
  <c r="K272" i="1"/>
  <c r="K202" i="1"/>
  <c r="K185" i="1"/>
  <c r="K134" i="1"/>
  <c r="K98" i="1"/>
  <c r="K94" i="1"/>
  <c r="K230" i="1"/>
  <c r="K137" i="1"/>
  <c r="K219" i="1"/>
  <c r="K195" i="1"/>
  <c r="K248" i="1"/>
  <c r="K244" i="1"/>
  <c r="K125" i="1"/>
  <c r="K82" i="1"/>
  <c r="K78" i="1"/>
  <c r="K1658" i="1"/>
  <c r="K1605" i="1"/>
  <c r="K1541" i="1"/>
  <c r="K956" i="1"/>
  <c r="K1677" i="1"/>
  <c r="K1613" i="1"/>
  <c r="K1538" i="1"/>
  <c r="K1524" i="1"/>
  <c r="K1207" i="1"/>
  <c r="K754" i="1"/>
  <c r="K647" i="1"/>
  <c r="K1663" i="1"/>
  <c r="K1546" i="1"/>
  <c r="K1453" i="1"/>
  <c r="K1432" i="1"/>
  <c r="K1403" i="1"/>
  <c r="K1384" i="1"/>
  <c r="K1343" i="1"/>
  <c r="K1323" i="1"/>
  <c r="K1309" i="1"/>
  <c r="K1283" i="1"/>
  <c r="K1279" i="1"/>
  <c r="K1268" i="1"/>
  <c r="K1231" i="1"/>
  <c r="K1184" i="1"/>
  <c r="K1164" i="1"/>
  <c r="K1140" i="1"/>
  <c r="K1089" i="1"/>
  <c r="K1061" i="1"/>
  <c r="K1058" i="1"/>
  <c r="K987" i="1"/>
  <c r="K962" i="1"/>
  <c r="K922" i="1"/>
  <c r="K883" i="1"/>
  <c r="K764" i="1"/>
  <c r="K760" i="1"/>
  <c r="K757" i="1"/>
  <c r="K682" i="1"/>
  <c r="K678" i="1"/>
  <c r="K497" i="1"/>
  <c r="K493" i="1"/>
  <c r="K1711" i="1"/>
  <c r="K1672" i="1"/>
  <c r="K1583" i="1"/>
  <c r="K1519" i="1"/>
  <c r="K1435" i="1"/>
  <c r="K1337" i="1"/>
  <c r="K1327" i="1"/>
  <c r="K1314" i="1"/>
  <c r="K1219" i="1"/>
  <c r="K1195" i="1"/>
  <c r="K1155" i="1"/>
  <c r="K1101" i="1"/>
  <c r="K1005" i="1"/>
  <c r="K934" i="1"/>
  <c r="K919" i="1"/>
  <c r="K812" i="1"/>
  <c r="K1588" i="1"/>
  <c r="K1577" i="1"/>
  <c r="K1527" i="1"/>
  <c r="K1508" i="1"/>
  <c r="K1414" i="1"/>
  <c r="K1353" i="1"/>
  <c r="K1302" i="1"/>
  <c r="K1204" i="1"/>
  <c r="K912" i="1"/>
  <c r="K651" i="1"/>
  <c r="K1610" i="1"/>
  <c r="K1560" i="1"/>
  <c r="K1532" i="1"/>
  <c r="K1450" i="1"/>
  <c r="K1696" i="1"/>
  <c r="K1693" i="1"/>
  <c r="K1682" i="1"/>
  <c r="K1671" i="1"/>
  <c r="K1668" i="1"/>
  <c r="K1657" i="1"/>
  <c r="K1632" i="1"/>
  <c r="K1629" i="1"/>
  <c r="K1618" i="1"/>
  <c r="K1607" i="1"/>
  <c r="K1604" i="1"/>
  <c r="K1593" i="1"/>
  <c r="K1568" i="1"/>
  <c r="K1565" i="1"/>
  <c r="K1554" i="1"/>
  <c r="K1543" i="1"/>
  <c r="K1540" i="1"/>
  <c r="K1529" i="1"/>
  <c r="K1515" i="1"/>
  <c r="K1510" i="1"/>
  <c r="K1491" i="1"/>
  <c r="K1487" i="1"/>
  <c r="K1484" i="1"/>
  <c r="K1476" i="1"/>
  <c r="K1473" i="1"/>
  <c r="K1437" i="1"/>
  <c r="K1434" i="1"/>
  <c r="K1416" i="1"/>
  <c r="K1373" i="1"/>
  <c r="K1370" i="1"/>
  <c r="K1332" i="1"/>
  <c r="K1305" i="1"/>
  <c r="K1292" i="1"/>
  <c r="K1289" i="1"/>
  <c r="K1285" i="1"/>
  <c r="K1271" i="1"/>
  <c r="K1248" i="1"/>
  <c r="K1234" i="1"/>
  <c r="K1206" i="1"/>
  <c r="K1172" i="1"/>
  <c r="K1126" i="1"/>
  <c r="K1078" i="1"/>
  <c r="K1047" i="1"/>
  <c r="K1044" i="1"/>
  <c r="K990" i="1"/>
  <c r="K972" i="1"/>
  <c r="K968" i="1"/>
  <c r="K965" i="1"/>
  <c r="K943" i="1"/>
  <c r="K851" i="1"/>
  <c r="K796" i="1"/>
  <c r="K767" i="1"/>
  <c r="K696" i="1"/>
  <c r="K685" i="1"/>
  <c r="K547" i="1"/>
  <c r="K1608" i="1"/>
  <c r="K1482" i="1"/>
  <c r="K1464" i="1"/>
  <c r="K1430" i="1"/>
  <c r="K1407" i="1"/>
  <c r="K1371" i="1"/>
  <c r="K1360" i="1"/>
  <c r="K1181" i="1"/>
  <c r="K1137" i="1"/>
  <c r="K1120" i="1"/>
  <c r="K959" i="1"/>
  <c r="K623" i="1"/>
  <c r="K1680" i="1"/>
  <c r="K1666" i="1"/>
  <c r="K1549" i="1"/>
  <c r="K1469" i="1"/>
  <c r="K1387" i="1"/>
  <c r="K1368" i="1"/>
  <c r="K1259" i="1"/>
  <c r="K1225" i="1"/>
  <c r="K1110" i="1"/>
  <c r="K1075" i="1"/>
  <c r="K1041" i="1"/>
  <c r="K1688" i="1"/>
  <c r="K1660" i="1"/>
  <c r="K1621" i="1"/>
  <c r="K1585" i="1"/>
  <c r="K1557" i="1"/>
  <c r="K1535" i="1"/>
  <c r="K1521" i="1"/>
  <c r="K1500" i="1"/>
  <c r="K12" i="1"/>
  <c r="K4" i="1"/>
  <c r="K5" i="1"/>
  <c r="K1704" i="1"/>
  <c r="K1701" i="1"/>
  <c r="K1690" i="1"/>
  <c r="K1679" i="1"/>
  <c r="K1676" i="1"/>
  <c r="K1665" i="1"/>
  <c r="K1640" i="1"/>
  <c r="K1637" i="1"/>
  <c r="K1626" i="1"/>
  <c r="K1615" i="1"/>
  <c r="K1612" i="1"/>
  <c r="K1601" i="1"/>
  <c r="K1576" i="1"/>
  <c r="K1573" i="1"/>
  <c r="K1562" i="1"/>
  <c r="K1551" i="1"/>
  <c r="K1548" i="1"/>
  <c r="K1537" i="1"/>
  <c r="K1499" i="1"/>
  <c r="K1494" i="1"/>
  <c r="K1475" i="1"/>
  <c r="K1471" i="1"/>
  <c r="K1468" i="1"/>
  <c r="K1460" i="1"/>
  <c r="K1457" i="1"/>
  <c r="K1421" i="1"/>
  <c r="K1418" i="1"/>
  <c r="K1389" i="1"/>
  <c r="K1386" i="1"/>
  <c r="K1361" i="1"/>
  <c r="K1358" i="1"/>
  <c r="K1355" i="1"/>
  <c r="K1335" i="1"/>
  <c r="K1312" i="1"/>
  <c r="K1308" i="1"/>
  <c r="K1295" i="1"/>
  <c r="K1282" i="1"/>
  <c r="K1227" i="1"/>
  <c r="K1213" i="1"/>
  <c r="K1187" i="1"/>
  <c r="K1143" i="1"/>
  <c r="K1132" i="1"/>
  <c r="K1129" i="1"/>
  <c r="K1095" i="1"/>
  <c r="K1092" i="1"/>
  <c r="K1081" i="1"/>
  <c r="K1021" i="1"/>
  <c r="K925" i="1"/>
  <c r="K854" i="1"/>
  <c r="K727" i="1"/>
  <c r="K568" i="1"/>
  <c r="K554" i="1"/>
  <c r="K550" i="1"/>
  <c r="K38" i="1"/>
  <c r="K1669" i="1"/>
  <c r="K1644" i="1"/>
  <c r="K1580" i="1"/>
  <c r="K1404" i="1"/>
  <c r="K1276" i="1"/>
  <c r="K1266" i="1"/>
  <c r="K1238" i="1"/>
  <c r="K1036" i="1"/>
  <c r="K952" i="1"/>
  <c r="K630" i="1"/>
  <c r="K1705" i="1"/>
  <c r="K1655" i="1"/>
  <c r="K1641" i="1"/>
  <c r="K1616" i="1"/>
  <c r="K1448" i="1"/>
  <c r="K1398" i="1"/>
  <c r="K1330" i="1"/>
  <c r="K1228" i="1"/>
  <c r="K1158" i="1"/>
  <c r="K1107" i="1"/>
  <c r="K1055" i="1"/>
  <c r="K524" i="1"/>
  <c r="K504" i="1"/>
  <c r="K1685" i="1"/>
  <c r="K1624" i="1"/>
  <c r="K1599" i="1"/>
  <c r="K1503" i="1"/>
  <c r="K1492" i="1"/>
  <c r="K11" i="1"/>
  <c r="K3" i="1"/>
  <c r="K1712" i="1"/>
  <c r="K1709" i="1"/>
  <c r="K1698" i="1"/>
  <c r="K1687" i="1"/>
  <c r="K1684" i="1"/>
  <c r="K1673" i="1"/>
  <c r="K1648" i="1"/>
  <c r="K1645" i="1"/>
  <c r="K1634" i="1"/>
  <c r="K1623" i="1"/>
  <c r="K1620" i="1"/>
  <c r="K1609" i="1"/>
  <c r="K1584" i="1"/>
  <c r="K1581" i="1"/>
  <c r="K1570" i="1"/>
  <c r="K1559" i="1"/>
  <c r="K1556" i="1"/>
  <c r="K1545" i="1"/>
  <c r="K1520" i="1"/>
  <c r="K1512" i="1"/>
  <c r="K1483" i="1"/>
  <c r="K1478" i="1"/>
  <c r="K1459" i="1"/>
  <c r="K1455" i="1"/>
  <c r="K1452" i="1"/>
  <c r="K1444" i="1"/>
  <c r="K1441" i="1"/>
  <c r="K1405" i="1"/>
  <c r="K1402" i="1"/>
  <c r="K1377" i="1"/>
  <c r="K1364" i="1"/>
  <c r="K1298" i="1"/>
  <c r="K1270" i="1"/>
  <c r="K1251" i="1"/>
  <c r="K1247" i="1"/>
  <c r="K1236" i="1"/>
  <c r="K1196" i="1"/>
  <c r="K1193" i="1"/>
  <c r="K1175" i="1"/>
  <c r="K1115" i="1"/>
  <c r="K1053" i="1"/>
  <c r="K1050" i="1"/>
  <c r="K992" i="1"/>
  <c r="K946" i="1"/>
  <c r="K770" i="1"/>
  <c r="K702" i="1"/>
  <c r="K592" i="1"/>
  <c r="K557" i="1"/>
  <c r="K451" i="1"/>
  <c r="K204" i="1"/>
  <c r="K46" i="1"/>
  <c r="K1245" i="1"/>
  <c r="K848" i="1"/>
  <c r="K7" i="1"/>
  <c r="K1674" i="1"/>
  <c r="K1706" i="1"/>
  <c r="K1692" i="1"/>
  <c r="K1656" i="1"/>
  <c r="K1653" i="1"/>
  <c r="K1642" i="1"/>
  <c r="K1631" i="1"/>
  <c r="K1628" i="1"/>
  <c r="K1617" i="1"/>
  <c r="K1592" i="1"/>
  <c r="K1589" i="1"/>
  <c r="K1578" i="1"/>
  <c r="K1567" i="1"/>
  <c r="K1564" i="1"/>
  <c r="K1553" i="1"/>
  <c r="K1528" i="1"/>
  <c r="K1525" i="1"/>
  <c r="K1517" i="1"/>
  <c r="K1514" i="1"/>
  <c r="K1496" i="1"/>
  <c r="K1467" i="1"/>
  <c r="K1462" i="1"/>
  <c r="K1443" i="1"/>
  <c r="K1439" i="1"/>
  <c r="K1436" i="1"/>
  <c r="K1428" i="1"/>
  <c r="K1425" i="1"/>
  <c r="K1393" i="1"/>
  <c r="K1380" i="1"/>
  <c r="K1375" i="1"/>
  <c r="K1372" i="1"/>
  <c r="K1363" i="1"/>
  <c r="K1341" i="1"/>
  <c r="K1334" i="1"/>
  <c r="K1315" i="1"/>
  <c r="K1311" i="1"/>
  <c r="K1297" i="1"/>
  <c r="K1291" i="1"/>
  <c r="K1277" i="1"/>
  <c r="K1260" i="1"/>
  <c r="K1257" i="1"/>
  <c r="K1253" i="1"/>
  <c r="K1239" i="1"/>
  <c r="K1216" i="1"/>
  <c r="K1199" i="1"/>
  <c r="K1146" i="1"/>
  <c r="K1118" i="1"/>
  <c r="K1098" i="1"/>
  <c r="K1087" i="1"/>
  <c r="K1084" i="1"/>
  <c r="K1066" i="1"/>
  <c r="K1030" i="1"/>
  <c r="K1027" i="1"/>
  <c r="K931" i="1"/>
  <c r="K907" i="1"/>
  <c r="K903" i="1"/>
  <c r="K892" i="1"/>
  <c r="K888" i="1"/>
  <c r="K871" i="1"/>
  <c r="K856" i="1"/>
  <c r="K799" i="1"/>
  <c r="K783" i="1"/>
  <c r="K777" i="1"/>
  <c r="K598" i="1"/>
  <c r="K467" i="1"/>
  <c r="K457" i="1"/>
  <c r="K1708" i="1"/>
  <c r="K1697" i="1"/>
  <c r="K1647" i="1"/>
  <c r="K1633" i="1"/>
  <c r="K1594" i="1"/>
  <c r="K1569" i="1"/>
  <c r="K1544" i="1"/>
  <c r="K1530" i="1"/>
  <c r="K1485" i="1"/>
  <c r="K1382" i="1"/>
  <c r="K1347" i="1"/>
  <c r="K1280" i="1"/>
  <c r="K1104" i="1"/>
  <c r="K1072" i="1"/>
  <c r="K1652" i="1"/>
  <c r="K1602" i="1"/>
  <c r="K1591" i="1"/>
  <c r="K1552" i="1"/>
  <c r="K1516" i="1"/>
  <c r="K1466" i="1"/>
  <c r="K1419" i="1"/>
  <c r="K1008" i="1"/>
  <c r="K937" i="1"/>
  <c r="K675" i="1"/>
  <c r="K1713" i="1"/>
  <c r="K1649" i="1"/>
  <c r="K1596" i="1"/>
  <c r="K1695" i="1"/>
  <c r="K1681" i="1"/>
  <c r="K10" i="1"/>
  <c r="K1714" i="1"/>
  <c r="K1703" i="1"/>
  <c r="K1700" i="1"/>
  <c r="K1689" i="1"/>
  <c r="K1664" i="1"/>
  <c r="K1661" i="1"/>
  <c r="K1650" i="1"/>
  <c r="K1639" i="1"/>
  <c r="K1636" i="1"/>
  <c r="K1625" i="1"/>
  <c r="K1600" i="1"/>
  <c r="K1597" i="1"/>
  <c r="K1586" i="1"/>
  <c r="K1575" i="1"/>
  <c r="K1572" i="1"/>
  <c r="K1561" i="1"/>
  <c r="K1536" i="1"/>
  <c r="K1533" i="1"/>
  <c r="K1522" i="1"/>
  <c r="K1513" i="1"/>
  <c r="K1501" i="1"/>
  <c r="K1498" i="1"/>
  <c r="K1480" i="1"/>
  <c r="K1451" i="1"/>
  <c r="K1446" i="1"/>
  <c r="K1427" i="1"/>
  <c r="K1423" i="1"/>
  <c r="K1420" i="1"/>
  <c r="K1412" i="1"/>
  <c r="K1409" i="1"/>
  <c r="K1396" i="1"/>
  <c r="K1391" i="1"/>
  <c r="K1388" i="1"/>
  <c r="K1379" i="1"/>
  <c r="K1366" i="1"/>
  <c r="K1344" i="1"/>
  <c r="K1340" i="1"/>
  <c r="K1324" i="1"/>
  <c r="K1321" i="1"/>
  <c r="K1317" i="1"/>
  <c r="K1303" i="1"/>
  <c r="K1300" i="1"/>
  <c r="K1273" i="1"/>
  <c r="K1263" i="1"/>
  <c r="K1256" i="1"/>
  <c r="K1202" i="1"/>
  <c r="K1152" i="1"/>
  <c r="K1149" i="1"/>
  <c r="K1033" i="1"/>
  <c r="K981" i="1"/>
  <c r="K978" i="1"/>
  <c r="K863" i="1"/>
  <c r="K860" i="1"/>
  <c r="K789" i="1"/>
  <c r="K751" i="1"/>
  <c r="K644" i="1"/>
  <c r="K602" i="1"/>
  <c r="K1326" i="1"/>
  <c r="K1294" i="1"/>
  <c r="K1262" i="1"/>
  <c r="K1250" i="1"/>
  <c r="K1244" i="1"/>
  <c r="K1230" i="1"/>
  <c r="K1218" i="1"/>
  <c r="K1212" i="1"/>
  <c r="K1198" i="1"/>
  <c r="K1186" i="1"/>
  <c r="K1180" i="1"/>
  <c r="K1174" i="1"/>
  <c r="K1163" i="1"/>
  <c r="K1154" i="1"/>
  <c r="K1145" i="1"/>
  <c r="K1142" i="1"/>
  <c r="K1136" i="1"/>
  <c r="K1125" i="1"/>
  <c r="K1123" i="1"/>
  <c r="K1114" i="1"/>
  <c r="K1100" i="1"/>
  <c r="K1088" i="1"/>
  <c r="K1077" i="1"/>
  <c r="K1065" i="1"/>
  <c r="K1063" i="1"/>
  <c r="K1054" i="1"/>
  <c r="K1032" i="1"/>
  <c r="K1017" i="1"/>
  <c r="K1011" i="1"/>
  <c r="K1001" i="1"/>
  <c r="K995" i="1"/>
  <c r="K983" i="1"/>
  <c r="K973" i="1"/>
  <c r="K971" i="1"/>
  <c r="K958" i="1"/>
  <c r="K911" i="1"/>
  <c r="K893" i="1"/>
  <c r="K867" i="1"/>
  <c r="K819" i="1"/>
  <c r="K785" i="1"/>
  <c r="K776" i="1"/>
  <c r="K747" i="1"/>
  <c r="K743" i="1"/>
  <c r="K736" i="1"/>
  <c r="K633" i="1"/>
  <c r="K626" i="1"/>
  <c r="K612" i="1"/>
  <c r="K605" i="1"/>
  <c r="K581" i="1"/>
  <c r="K533" i="1"/>
  <c r="K527" i="1"/>
  <c r="K456" i="1"/>
  <c r="K224" i="1"/>
  <c r="K221" i="1"/>
  <c r="K52" i="1"/>
  <c r="K49" i="1"/>
  <c r="K1151" i="1"/>
  <c r="K1148" i="1"/>
  <c r="K1131" i="1"/>
  <c r="K1128" i="1"/>
  <c r="K1106" i="1"/>
  <c r="K1103" i="1"/>
  <c r="K1097" i="1"/>
  <c r="K1080" i="1"/>
  <c r="K1074" i="1"/>
  <c r="K1049" i="1"/>
  <c r="K1040" i="1"/>
  <c r="K1035" i="1"/>
  <c r="K1007" i="1"/>
  <c r="K982" i="1"/>
  <c r="K967" i="1"/>
  <c r="K942" i="1"/>
  <c r="K930" i="1"/>
  <c r="K921" i="1"/>
  <c r="K915" i="1"/>
  <c r="K887" i="1"/>
  <c r="K876" i="1"/>
  <c r="K828" i="1"/>
  <c r="K772" i="1"/>
  <c r="K742" i="1"/>
  <c r="K716" i="1"/>
  <c r="K684" i="1"/>
  <c r="K667" i="1"/>
  <c r="K639" i="1"/>
  <c r="K636" i="1"/>
  <c r="K629" i="1"/>
  <c r="K584" i="1"/>
  <c r="K556" i="1"/>
  <c r="K539" i="1"/>
  <c r="K532" i="1"/>
  <c r="K519" i="1"/>
  <c r="K500" i="1"/>
  <c r="K477" i="1"/>
  <c r="K475" i="1"/>
  <c r="K246" i="1"/>
  <c r="K242" i="1"/>
  <c r="K84" i="1"/>
  <c r="K1241" i="1"/>
  <c r="K1215" i="1"/>
  <c r="K1209" i="1"/>
  <c r="K1183" i="1"/>
  <c r="K1177" i="1"/>
  <c r="K1139" i="1"/>
  <c r="K1091" i="1"/>
  <c r="K1083" i="1"/>
  <c r="K1068" i="1"/>
  <c r="K1043" i="1"/>
  <c r="K1016" i="1"/>
  <c r="K1010" i="1"/>
  <c r="K1000" i="1"/>
  <c r="K994" i="1"/>
  <c r="K976" i="1"/>
  <c r="K960" i="1"/>
  <c r="K951" i="1"/>
  <c r="K905" i="1"/>
  <c r="K899" i="1"/>
  <c r="K790" i="1"/>
  <c r="K779" i="1"/>
  <c r="K752" i="1"/>
  <c r="K739" i="1"/>
  <c r="K656" i="1"/>
  <c r="K632" i="1"/>
  <c r="K618" i="1"/>
  <c r="K611" i="1"/>
  <c r="K480" i="1"/>
  <c r="K276" i="1"/>
  <c r="K253" i="1"/>
  <c r="K130" i="1"/>
  <c r="K123" i="1"/>
  <c r="K112" i="1"/>
  <c r="K1710" i="1"/>
  <c r="K1694" i="1"/>
  <c r="K1678" i="1"/>
  <c r="K1646" i="1"/>
  <c r="K1638" i="1"/>
  <c r="K1630" i="1"/>
  <c r="K1622" i="1"/>
  <c r="K1614" i="1"/>
  <c r="K1606" i="1"/>
  <c r="K1598" i="1"/>
  <c r="K1590" i="1"/>
  <c r="K1582" i="1"/>
  <c r="K1574" i="1"/>
  <c r="K1566" i="1"/>
  <c r="K1558" i="1"/>
  <c r="K1550" i="1"/>
  <c r="K1542" i="1"/>
  <c r="K1534" i="1"/>
  <c r="K1526" i="1"/>
  <c r="K1518" i="1"/>
  <c r="K1502" i="1"/>
  <c r="K1486" i="1"/>
  <c r="K1470" i="1"/>
  <c r="K1454" i="1"/>
  <c r="K1438" i="1"/>
  <c r="K1422" i="1"/>
  <c r="K1406" i="1"/>
  <c r="K1390" i="1"/>
  <c r="K1374" i="1"/>
  <c r="K1362" i="1"/>
  <c r="K1356" i="1"/>
  <c r="K1351" i="1"/>
  <c r="K1348" i="1"/>
  <c r="K1345" i="1"/>
  <c r="K1336" i="1"/>
  <c r="K1328" i="1"/>
  <c r="K1319" i="1"/>
  <c r="K1316" i="1"/>
  <c r="K1313" i="1"/>
  <c r="K1304" i="1"/>
  <c r="K1296" i="1"/>
  <c r="K1287" i="1"/>
  <c r="K1284" i="1"/>
  <c r="K1272" i="1"/>
  <c r="K1264" i="1"/>
  <c r="K1255" i="1"/>
  <c r="K1252" i="1"/>
  <c r="K1249" i="1"/>
  <c r="K1240" i="1"/>
  <c r="K1232" i="1"/>
  <c r="K1223" i="1"/>
  <c r="K1220" i="1"/>
  <c r="K1217" i="1"/>
  <c r="K1208" i="1"/>
  <c r="K1200" i="1"/>
  <c r="K1191" i="1"/>
  <c r="K1188" i="1"/>
  <c r="K1185" i="1"/>
  <c r="K1173" i="1"/>
  <c r="K1159" i="1"/>
  <c r="K1156" i="1"/>
  <c r="K1141" i="1"/>
  <c r="K1124" i="1"/>
  <c r="K1121" i="1"/>
  <c r="K1116" i="1"/>
  <c r="K1113" i="1"/>
  <c r="K1111" i="1"/>
  <c r="K1096" i="1"/>
  <c r="K1082" i="1"/>
  <c r="K1070" i="1"/>
  <c r="K1064" i="1"/>
  <c r="K1056" i="1"/>
  <c r="K1048" i="1"/>
  <c r="K1031" i="1"/>
  <c r="K993" i="1"/>
  <c r="K985" i="1"/>
  <c r="K944" i="1"/>
  <c r="K938" i="1"/>
  <c r="K926" i="1"/>
  <c r="K920" i="1"/>
  <c r="K914" i="1"/>
  <c r="K840" i="1"/>
  <c r="K837" i="1"/>
  <c r="K831" i="1"/>
  <c r="K800" i="1"/>
  <c r="K794" i="1"/>
  <c r="K775" i="1"/>
  <c r="K765" i="1"/>
  <c r="K749" i="1"/>
  <c r="K725" i="1"/>
  <c r="K694" i="1"/>
  <c r="K687" i="1"/>
  <c r="K621" i="1"/>
  <c r="K587" i="1"/>
  <c r="K583" i="1"/>
  <c r="K566" i="1"/>
  <c r="K559" i="1"/>
  <c r="K538" i="1"/>
  <c r="K535" i="1"/>
  <c r="K522" i="1"/>
  <c r="K518" i="1"/>
  <c r="K502" i="1"/>
  <c r="K499" i="1"/>
  <c r="K464" i="1"/>
  <c r="K264" i="1"/>
  <c r="K260" i="1"/>
  <c r="K126" i="1"/>
  <c r="K1702" i="1"/>
  <c r="K1686" i="1"/>
  <c r="K1670" i="1"/>
  <c r="K1662" i="1"/>
  <c r="K1654" i="1"/>
  <c r="K1707" i="1"/>
  <c r="K1699" i="1"/>
  <c r="K1691" i="1"/>
  <c r="K1683" i="1"/>
  <c r="K1675" i="1"/>
  <c r="K1667" i="1"/>
  <c r="K1659" i="1"/>
  <c r="K1651" i="1"/>
  <c r="K1643" i="1"/>
  <c r="K1635" i="1"/>
  <c r="K1627" i="1"/>
  <c r="K1619" i="1"/>
  <c r="K1611" i="1"/>
  <c r="K1603" i="1"/>
  <c r="K1595" i="1"/>
  <c r="K1587" i="1"/>
  <c r="K1579" i="1"/>
  <c r="K1571" i="1"/>
  <c r="K1563" i="1"/>
  <c r="K1555" i="1"/>
  <c r="K1547" i="1"/>
  <c r="K1539" i="1"/>
  <c r="K1531" i="1"/>
  <c r="K1523" i="1"/>
  <c r="K1504" i="1"/>
  <c r="K1488" i="1"/>
  <c r="K1472" i="1"/>
  <c r="K1456" i="1"/>
  <c r="K1440" i="1"/>
  <c r="K1424" i="1"/>
  <c r="K1408" i="1"/>
  <c r="K1392" i="1"/>
  <c r="K1376" i="1"/>
  <c r="K1342" i="1"/>
  <c r="K1310" i="1"/>
  <c r="K1278" i="1"/>
  <c r="K1246" i="1"/>
  <c r="K1214" i="1"/>
  <c r="K1182" i="1"/>
  <c r="K1176" i="1"/>
  <c r="K1147" i="1"/>
  <c r="K1144" i="1"/>
  <c r="K1138" i="1"/>
  <c r="K1127" i="1"/>
  <c r="K1099" i="1"/>
  <c r="K1079" i="1"/>
  <c r="K1076" i="1"/>
  <c r="K1067" i="1"/>
  <c r="K1059" i="1"/>
  <c r="K1051" i="1"/>
  <c r="K1042" i="1"/>
  <c r="K1003" i="1"/>
  <c r="K979" i="1"/>
  <c r="K969" i="1"/>
  <c r="K963" i="1"/>
  <c r="K935" i="1"/>
  <c r="K923" i="1"/>
  <c r="K904" i="1"/>
  <c r="K898" i="1"/>
  <c r="K803" i="1"/>
  <c r="K761" i="1"/>
  <c r="K755" i="1"/>
  <c r="K748" i="1"/>
  <c r="K745" i="1"/>
  <c r="K728" i="1"/>
  <c r="K693" i="1"/>
  <c r="K676" i="1"/>
  <c r="K669" i="1"/>
  <c r="K569" i="1"/>
  <c r="K548" i="1"/>
  <c r="K541" i="1"/>
  <c r="K525" i="1"/>
  <c r="K448" i="1"/>
  <c r="K184" i="1"/>
  <c r="K181" i="1"/>
  <c r="K148" i="1"/>
  <c r="K1506" i="1"/>
  <c r="K1490" i="1"/>
  <c r="K1474" i="1"/>
  <c r="K1458" i="1"/>
  <c r="K1442" i="1"/>
  <c r="K1426" i="1"/>
  <c r="K1410" i="1"/>
  <c r="K1394" i="1"/>
  <c r="K1378" i="1"/>
  <c r="K1359" i="1"/>
  <c r="K1350" i="1"/>
  <c r="K1339" i="1"/>
  <c r="K1318" i="1"/>
  <c r="K1307" i="1"/>
  <c r="K1286" i="1"/>
  <c r="K1275" i="1"/>
  <c r="K1254" i="1"/>
  <c r="K1243" i="1"/>
  <c r="K1222" i="1"/>
  <c r="K1211" i="1"/>
  <c r="K1190" i="1"/>
  <c r="K1179" i="1"/>
  <c r="K1170" i="1"/>
  <c r="K1167" i="1"/>
  <c r="K1161" i="1"/>
  <c r="K1135" i="1"/>
  <c r="K1024" i="1"/>
  <c r="K1015" i="1"/>
  <c r="K999" i="1"/>
  <c r="K984" i="1"/>
  <c r="K975" i="1"/>
  <c r="K953" i="1"/>
  <c r="K947" i="1"/>
  <c r="K928" i="1"/>
  <c r="K910" i="1"/>
  <c r="K839" i="1"/>
  <c r="K806" i="1"/>
  <c r="K774" i="1"/>
  <c r="K771" i="1"/>
  <c r="K703" i="1"/>
  <c r="K648" i="1"/>
  <c r="K620" i="1"/>
  <c r="K603" i="1"/>
  <c r="K575" i="1"/>
  <c r="K565" i="1"/>
  <c r="K521" i="1"/>
  <c r="K511" i="1"/>
  <c r="K290" i="1"/>
  <c r="K194" i="1"/>
  <c r="K720" i="1"/>
  <c r="K711" i="1"/>
  <c r="K680" i="1"/>
  <c r="K671" i="1"/>
  <c r="K665" i="1"/>
  <c r="K650" i="1"/>
  <c r="K635" i="1"/>
  <c r="K616" i="1"/>
  <c r="K607" i="1"/>
  <c r="K601" i="1"/>
  <c r="K586" i="1"/>
  <c r="K571" i="1"/>
  <c r="K552" i="1"/>
  <c r="K543" i="1"/>
  <c r="K507" i="1"/>
  <c r="K487" i="1"/>
  <c r="K234" i="1"/>
  <c r="K217" i="1"/>
  <c r="K200" i="1"/>
  <c r="K197" i="1"/>
  <c r="K186" i="1"/>
  <c r="K173" i="1"/>
  <c r="K140" i="1"/>
  <c r="K108" i="1"/>
  <c r="K101" i="1"/>
  <c r="K76" i="1"/>
  <c r="K69" i="1"/>
  <c r="K778" i="1"/>
  <c r="K756" i="1"/>
  <c r="K714" i="1"/>
  <c r="K704" i="1"/>
  <c r="K674" i="1"/>
  <c r="K659" i="1"/>
  <c r="K640" i="1"/>
  <c r="K631" i="1"/>
  <c r="K595" i="1"/>
  <c r="K576" i="1"/>
  <c r="K567" i="1"/>
  <c r="K546" i="1"/>
  <c r="K537" i="1"/>
  <c r="K520" i="1"/>
  <c r="K515" i="1"/>
  <c r="K512" i="1"/>
  <c r="K478" i="1"/>
  <c r="K465" i="1"/>
  <c r="K460" i="1"/>
  <c r="K267" i="1"/>
  <c r="K263" i="1"/>
  <c r="K226" i="1"/>
  <c r="K220" i="1"/>
  <c r="K180" i="1"/>
  <c r="K165" i="1"/>
  <c r="K129" i="1"/>
  <c r="K118" i="1"/>
  <c r="K93" i="1"/>
  <c r="K79" i="1"/>
  <c r="K823" i="1"/>
  <c r="K768" i="1"/>
  <c r="K759" i="1"/>
  <c r="K744" i="1"/>
  <c r="K723" i="1"/>
  <c r="K695" i="1"/>
  <c r="K683" i="1"/>
  <c r="K664" i="1"/>
  <c r="K655" i="1"/>
  <c r="K649" i="1"/>
  <c r="K634" i="1"/>
  <c r="K619" i="1"/>
  <c r="K600" i="1"/>
  <c r="K591" i="1"/>
  <c r="K585" i="1"/>
  <c r="K570" i="1"/>
  <c r="K555" i="1"/>
  <c r="K523" i="1"/>
  <c r="K506" i="1"/>
  <c r="K503" i="1"/>
  <c r="K495" i="1"/>
  <c r="K452" i="1"/>
  <c r="K274" i="1"/>
  <c r="K270" i="1"/>
  <c r="K216" i="1"/>
  <c r="K213" i="1"/>
  <c r="K196" i="1"/>
  <c r="K172" i="1"/>
  <c r="K168" i="1"/>
  <c r="K121" i="1"/>
  <c r="K114" i="1"/>
  <c r="K100" i="1"/>
  <c r="K68" i="1"/>
  <c r="K61" i="1"/>
  <c r="K18" i="1"/>
  <c r="K719" i="1"/>
  <c r="K707" i="1"/>
  <c r="K688" i="1"/>
  <c r="K679" i="1"/>
  <c r="K643" i="1"/>
  <c r="K624" i="1"/>
  <c r="K615" i="1"/>
  <c r="K579" i="1"/>
  <c r="K572" i="1"/>
  <c r="K560" i="1"/>
  <c r="K551" i="1"/>
  <c r="K536" i="1"/>
  <c r="K531" i="1"/>
  <c r="K528" i="1"/>
  <c r="K444" i="1"/>
  <c r="K440" i="1"/>
  <c r="K436" i="1"/>
  <c r="K432" i="1"/>
  <c r="K428" i="1"/>
  <c r="K424" i="1"/>
  <c r="K420" i="1"/>
  <c r="K416" i="1"/>
  <c r="K412" i="1"/>
  <c r="K408" i="1"/>
  <c r="K404" i="1"/>
  <c r="K400" i="1"/>
  <c r="K392" i="1"/>
  <c r="K388" i="1"/>
  <c r="K384" i="1"/>
  <c r="K380" i="1"/>
  <c r="K376" i="1"/>
  <c r="K372" i="1"/>
  <c r="K368" i="1"/>
  <c r="K364" i="1"/>
  <c r="K360" i="1"/>
  <c r="K356" i="1"/>
  <c r="K352" i="1"/>
  <c r="K348" i="1"/>
  <c r="K344" i="1"/>
  <c r="K340" i="1"/>
  <c r="K336" i="1"/>
  <c r="K332" i="1"/>
  <c r="K328" i="1"/>
  <c r="K324" i="1"/>
  <c r="K320" i="1"/>
  <c r="K316" i="1"/>
  <c r="K312" i="1"/>
  <c r="K308" i="1"/>
  <c r="K304" i="1"/>
  <c r="K288" i="1"/>
  <c r="K280" i="1"/>
  <c r="K277" i="1"/>
  <c r="K262" i="1"/>
  <c r="K232" i="1"/>
  <c r="K209" i="1"/>
  <c r="K192" i="1"/>
  <c r="K189" i="1"/>
  <c r="K157" i="1"/>
  <c r="K117" i="1"/>
  <c r="K21" i="1"/>
  <c r="K236" i="1"/>
  <c r="K218" i="1"/>
  <c r="K212" i="1"/>
  <c r="K174" i="1"/>
  <c r="K164" i="1"/>
  <c r="K149" i="1"/>
  <c r="K92" i="1"/>
  <c r="K85" i="1"/>
  <c r="K28" i="1"/>
  <c r="K24" i="1"/>
  <c r="K733" i="1"/>
  <c r="K712" i="1"/>
  <c r="K706" i="1"/>
  <c r="K691" i="1"/>
  <c r="K672" i="1"/>
  <c r="K663" i="1"/>
  <c r="K653" i="1"/>
  <c r="K642" i="1"/>
  <c r="K627" i="1"/>
  <c r="K608" i="1"/>
  <c r="K599" i="1"/>
  <c r="K589" i="1"/>
  <c r="K578" i="1"/>
  <c r="K563" i="1"/>
  <c r="K544" i="1"/>
  <c r="K530" i="1"/>
  <c r="K505" i="1"/>
  <c r="K491" i="1"/>
  <c r="K488" i="1"/>
  <c r="K443" i="1"/>
  <c r="K439" i="1"/>
  <c r="K435" i="1"/>
  <c r="K431" i="1"/>
  <c r="K427" i="1"/>
  <c r="K423" i="1"/>
  <c r="K419" i="1"/>
  <c r="K415" i="1"/>
  <c r="K411" i="1"/>
  <c r="K407" i="1"/>
  <c r="K403" i="1"/>
  <c r="K399" i="1"/>
  <c r="K395" i="1"/>
  <c r="K391" i="1"/>
  <c r="K387" i="1"/>
  <c r="K383" i="1"/>
  <c r="K379" i="1"/>
  <c r="K375" i="1"/>
  <c r="K371" i="1"/>
  <c r="K367" i="1"/>
  <c r="K363" i="1"/>
  <c r="K359" i="1"/>
  <c r="K355" i="1"/>
  <c r="K351" i="1"/>
  <c r="K347" i="1"/>
  <c r="K343" i="1"/>
  <c r="K339" i="1"/>
  <c r="K335" i="1"/>
  <c r="K331" i="1"/>
  <c r="K327" i="1"/>
  <c r="K323" i="1"/>
  <c r="K208" i="1"/>
  <c r="K205" i="1"/>
  <c r="K188" i="1"/>
  <c r="K156" i="1"/>
  <c r="K152" i="1"/>
  <c r="K141" i="1"/>
  <c r="K120" i="1"/>
  <c r="K109" i="1"/>
  <c r="K95" i="1"/>
  <c r="K77" i="1"/>
  <c r="K63" i="1"/>
  <c r="K60" i="1"/>
  <c r="K245" i="1"/>
  <c r="K177" i="1"/>
  <c r="K171" i="1"/>
  <c r="K161" i="1"/>
  <c r="K155" i="1"/>
  <c r="K145" i="1"/>
  <c r="K139" i="1"/>
  <c r="K136" i="1"/>
  <c r="K124" i="1"/>
  <c r="K96" i="1"/>
  <c r="K80" i="1"/>
  <c r="K64" i="1"/>
  <c r="K45" i="1"/>
  <c r="K17" i="1"/>
  <c r="K269" i="1"/>
  <c r="K266" i="1"/>
  <c r="K111" i="1"/>
  <c r="K48" i="1"/>
  <c r="K286" i="1"/>
  <c r="K258" i="1"/>
  <c r="K176" i="1"/>
  <c r="K160" i="1"/>
  <c r="K144" i="1"/>
  <c r="K132" i="1"/>
  <c r="K44" i="1"/>
  <c r="K19" i="1"/>
  <c r="K441" i="1"/>
  <c r="K437" i="1"/>
  <c r="K433" i="1"/>
  <c r="K429" i="1"/>
  <c r="K425" i="1"/>
  <c r="K421" i="1"/>
  <c r="K417" i="1"/>
  <c r="K413" i="1"/>
  <c r="K409" i="1"/>
  <c r="K405" i="1"/>
  <c r="K401" i="1"/>
  <c r="K397" i="1"/>
  <c r="K393" i="1"/>
  <c r="K389" i="1"/>
  <c r="K385" i="1"/>
  <c r="K381" i="1"/>
  <c r="K377" i="1"/>
  <c r="K373" i="1"/>
  <c r="K369" i="1"/>
  <c r="K365" i="1"/>
  <c r="K361" i="1"/>
  <c r="K357" i="1"/>
  <c r="K353" i="1"/>
  <c r="K349" i="1"/>
  <c r="K345" i="1"/>
  <c r="K341" i="1"/>
  <c r="K337" i="1"/>
  <c r="K333" i="1"/>
  <c r="K329" i="1"/>
  <c r="K325" i="1"/>
  <c r="K282" i="1"/>
  <c r="K261" i="1"/>
  <c r="K254" i="1"/>
  <c r="K247" i="1"/>
  <c r="K169" i="1"/>
  <c r="K153" i="1"/>
  <c r="K113" i="1"/>
  <c r="K107" i="1"/>
  <c r="K104" i="1"/>
  <c r="K91" i="1"/>
  <c r="K88" i="1"/>
  <c r="K75" i="1"/>
  <c r="K72" i="1"/>
  <c r="K59" i="1"/>
  <c r="K56" i="1"/>
  <c r="K285" i="1"/>
  <c r="K278" i="1"/>
  <c r="K250" i="1"/>
  <c r="K128" i="1"/>
  <c r="K116" i="1"/>
  <c r="K97" i="1"/>
  <c r="K81" i="1"/>
  <c r="K65" i="1"/>
  <c r="K43" i="1"/>
  <c r="K13" i="1"/>
  <c r="K15" i="1"/>
  <c r="K977" i="1"/>
  <c r="K900" i="1"/>
  <c r="K868" i="1"/>
  <c r="K836" i="1"/>
  <c r="K1026" i="1"/>
  <c r="K986" i="1"/>
  <c r="K891" i="1"/>
  <c r="K1025" i="1"/>
  <c r="K964" i="1"/>
  <c r="K859" i="1"/>
  <c r="K804" i="1"/>
  <c r="K769" i="1"/>
  <c r="K1009" i="1"/>
  <c r="K955" i="1"/>
  <c r="K948" i="1"/>
  <c r="K884" i="1"/>
  <c r="K1019" i="1"/>
  <c r="K1012" i="1"/>
  <c r="K939" i="1"/>
  <c r="K852" i="1"/>
  <c r="K788" i="1"/>
  <c r="K1018" i="1"/>
  <c r="K996" i="1"/>
  <c r="K932" i="1"/>
  <c r="K820" i="1"/>
  <c r="K795" i="1"/>
  <c r="K1002" i="1"/>
  <c r="K875" i="1"/>
  <c r="K843" i="1"/>
  <c r="K916" i="1"/>
  <c r="K811" i="1"/>
  <c r="K740" i="1"/>
  <c r="K961" i="1"/>
  <c r="K945" i="1"/>
  <c r="K929" i="1"/>
  <c r="K913" i="1"/>
  <c r="K897" i="1"/>
  <c r="K881" i="1"/>
  <c r="K865" i="1"/>
  <c r="K849" i="1"/>
  <c r="K833" i="1"/>
  <c r="K817" i="1"/>
  <c r="K746" i="1"/>
  <c r="K722" i="1"/>
  <c r="K690" i="1"/>
  <c r="K681" i="1"/>
  <c r="K666" i="1"/>
  <c r="K641" i="1"/>
  <c r="K617" i="1"/>
  <c r="K553" i="1"/>
  <c r="K450" i="1"/>
  <c r="K970" i="1"/>
  <c r="K954" i="1"/>
  <c r="K906" i="1"/>
  <c r="K890" i="1"/>
  <c r="K874" i="1"/>
  <c r="K858" i="1"/>
  <c r="K842" i="1"/>
  <c r="K826" i="1"/>
  <c r="K731" i="1"/>
  <c r="K724" i="1"/>
  <c r="K721" i="1"/>
  <c r="K713" i="1"/>
  <c r="K699" i="1"/>
  <c r="K692" i="1"/>
  <c r="K689" i="1"/>
  <c r="K562" i="1"/>
  <c r="K498" i="1"/>
  <c r="K1022" i="1"/>
  <c r="K1006" i="1"/>
  <c r="K974" i="1"/>
  <c r="K894" i="1"/>
  <c r="K862" i="1"/>
  <c r="K846" i="1"/>
  <c r="K830" i="1"/>
  <c r="K814" i="1"/>
  <c r="K798" i="1"/>
  <c r="K763" i="1"/>
  <c r="K753" i="1"/>
  <c r="K730" i="1"/>
  <c r="K698" i="1"/>
  <c r="K610" i="1"/>
  <c r="K466" i="1"/>
  <c r="K889" i="1"/>
  <c r="K873" i="1"/>
  <c r="K857" i="1"/>
  <c r="K841" i="1"/>
  <c r="K825" i="1"/>
  <c r="K809" i="1"/>
  <c r="K673" i="1"/>
  <c r="K882" i="1"/>
  <c r="K866" i="1"/>
  <c r="K850" i="1"/>
  <c r="K834" i="1"/>
  <c r="K818" i="1"/>
  <c r="K802" i="1"/>
  <c r="K786" i="1"/>
  <c r="K762" i="1"/>
  <c r="K738" i="1"/>
  <c r="K729" i="1"/>
  <c r="K715" i="1"/>
  <c r="K708" i="1"/>
  <c r="K705" i="1"/>
  <c r="K697" i="1"/>
  <c r="K658" i="1"/>
  <c r="K594" i="1"/>
  <c r="K514" i="1"/>
  <c r="K482" i="1"/>
  <c r="K737" i="1"/>
  <c r="K657" i="1"/>
  <c r="K298" i="1"/>
  <c r="K294" i="1"/>
  <c r="K287" i="1"/>
  <c r="K231" i="1"/>
  <c r="K625" i="1"/>
  <c r="K609" i="1"/>
  <c r="K593" i="1"/>
  <c r="K577" i="1"/>
  <c r="K561" i="1"/>
  <c r="K545" i="1"/>
  <c r="K490" i="1"/>
  <c r="K474" i="1"/>
  <c r="K458" i="1"/>
  <c r="K750" i="1"/>
  <c r="K734" i="1"/>
  <c r="K686" i="1"/>
  <c r="K670" i="1"/>
  <c r="K654" i="1"/>
  <c r="K638" i="1"/>
  <c r="K622" i="1"/>
  <c r="K606" i="1"/>
  <c r="K590" i="1"/>
  <c r="K574" i="1"/>
  <c r="K558" i="1"/>
  <c r="K542" i="1"/>
  <c r="K526" i="1"/>
  <c r="K510" i="1"/>
  <c r="K494" i="1"/>
  <c r="K462" i="1"/>
  <c r="K446" i="1"/>
  <c r="K442" i="1"/>
  <c r="K438" i="1"/>
  <c r="K434" i="1"/>
  <c r="K430" i="1"/>
  <c r="K426" i="1"/>
  <c r="K422" i="1"/>
  <c r="K418" i="1"/>
  <c r="K414" i="1"/>
  <c r="K410" i="1"/>
  <c r="K406" i="1"/>
  <c r="K402" i="1"/>
  <c r="K398" i="1"/>
  <c r="K394" i="1"/>
  <c r="K390" i="1"/>
  <c r="K386" i="1"/>
  <c r="K382" i="1"/>
  <c r="K378" i="1"/>
  <c r="K374" i="1"/>
  <c r="K370" i="1"/>
  <c r="K366" i="1"/>
  <c r="K362" i="1"/>
  <c r="K358" i="1"/>
  <c r="K354" i="1"/>
  <c r="K350" i="1"/>
  <c r="K346" i="1"/>
  <c r="K342" i="1"/>
  <c r="K338" i="1"/>
  <c r="K334" i="1"/>
  <c r="K330" i="1"/>
  <c r="K326" i="1"/>
  <c r="K322" i="1"/>
  <c r="K318" i="1"/>
  <c r="K314" i="1"/>
  <c r="K310" i="1"/>
  <c r="K306" i="1"/>
  <c r="K302" i="1"/>
  <c r="K255" i="1"/>
  <c r="K321" i="1"/>
  <c r="K317" i="1"/>
  <c r="K313" i="1"/>
  <c r="K309" i="1"/>
  <c r="K305" i="1"/>
  <c r="K301" i="1"/>
  <c r="K279" i="1"/>
  <c r="K300" i="1"/>
  <c r="K296" i="1"/>
  <c r="K292" i="1"/>
  <c r="K271" i="1"/>
  <c r="K239" i="1"/>
  <c r="K319" i="1"/>
  <c r="K315" i="1"/>
  <c r="K311" i="1"/>
  <c r="K307" i="1"/>
  <c r="K303" i="1"/>
  <c r="K299" i="1"/>
  <c r="K289" i="1"/>
  <c r="K281" i="1"/>
  <c r="K273" i="1"/>
  <c r="K265" i="1"/>
  <c r="K257" i="1"/>
  <c r="K249" i="1"/>
  <c r="K241" i="1"/>
  <c r="K233" i="1"/>
  <c r="K170" i="1"/>
  <c r="K154" i="1"/>
  <c r="K138" i="1"/>
  <c r="K297" i="1"/>
  <c r="K295" i="1"/>
  <c r="K293" i="1"/>
  <c r="K291" i="1"/>
  <c r="K26" i="1"/>
  <c r="K283" i="1"/>
  <c r="K275" i="1"/>
  <c r="K259" i="1"/>
  <c r="K251" i="1"/>
  <c r="K243" i="1"/>
  <c r="K235" i="1"/>
  <c r="K227" i="1"/>
  <c r="K179" i="1"/>
  <c r="K163" i="1"/>
  <c r="K147" i="1"/>
  <c r="K122" i="1"/>
  <c r="K131" i="1"/>
  <c r="K237" i="1"/>
  <c r="K106" i="1"/>
  <c r="K90" i="1"/>
  <c r="K74" i="1"/>
  <c r="K58" i="1"/>
  <c r="K115" i="1"/>
  <c r="K42" i="1"/>
  <c r="K99" i="1"/>
  <c r="K83" i="1"/>
  <c r="K67" i="1"/>
  <c r="K167" i="1"/>
  <c r="K151" i="1"/>
  <c r="K135" i="1"/>
  <c r="K119" i="1"/>
  <c r="K103" i="1"/>
  <c r="K87" i="1"/>
  <c r="K71" i="1"/>
  <c r="K55" i="1"/>
  <c r="K39" i="1"/>
  <c r="K23" i="1"/>
  <c r="K178" i="1"/>
  <c r="K162" i="1"/>
  <c r="K146" i="1"/>
  <c r="K41" i="1"/>
  <c r="K25" i="1"/>
  <c r="K102" i="1"/>
  <c r="K86" i="1"/>
  <c r="K70" i="1"/>
  <c r="K54" i="1"/>
  <c r="K40" i="1"/>
  <c r="K175" i="1"/>
  <c r="K159" i="1"/>
  <c r="K143" i="1"/>
  <c r="K127" i="1"/>
  <c r="K47" i="1"/>
  <c r="K27" i="1"/>
  <c r="K722" i="4" l="1"/>
  <c r="K723" i="4"/>
  <c r="K724" i="4"/>
  <c r="K725" i="4"/>
  <c r="K726" i="4"/>
  <c r="K727" i="4"/>
  <c r="K728" i="4"/>
  <c r="K729" i="4"/>
  <c r="K730" i="4"/>
  <c r="K732" i="4"/>
  <c r="K731" i="4"/>
  <c r="K733" i="4"/>
  <c r="K734" i="4"/>
  <c r="K735" i="4"/>
  <c r="K736" i="4"/>
  <c r="K737" i="4"/>
  <c r="K738" i="4"/>
  <c r="K739" i="4"/>
  <c r="K740" i="4"/>
  <c r="K741" i="4"/>
  <c r="K742" i="4"/>
  <c r="K743" i="4"/>
  <c r="K744" i="4"/>
  <c r="K745" i="4"/>
  <c r="K746" i="4"/>
  <c r="K747" i="4"/>
  <c r="K748" i="4"/>
  <c r="K749" i="4"/>
  <c r="K750" i="4"/>
  <c r="K751" i="4"/>
  <c r="K752" i="4"/>
  <c r="K753" i="4"/>
  <c r="K754" i="4"/>
  <c r="K755" i="4"/>
  <c r="K756" i="4"/>
  <c r="K757" i="4"/>
  <c r="K758" i="4"/>
  <c r="K759" i="4"/>
  <c r="K760" i="4"/>
  <c r="K761" i="4"/>
  <c r="K762" i="4"/>
  <c r="K763" i="4"/>
  <c r="K765" i="4"/>
  <c r="K764" i="4"/>
  <c r="K766" i="4"/>
  <c r="K767" i="4"/>
  <c r="K768" i="4"/>
  <c r="K769" i="4"/>
  <c r="K770" i="4"/>
  <c r="K771" i="4"/>
  <c r="K772" i="4"/>
  <c r="K773" i="4"/>
  <c r="K774" i="4"/>
  <c r="K775" i="4"/>
  <c r="K776" i="4"/>
  <c r="K777" i="4"/>
  <c r="K778" i="4"/>
  <c r="K779" i="4"/>
  <c r="K780" i="4"/>
  <c r="K781" i="4"/>
  <c r="K782" i="4"/>
  <c r="K783" i="4"/>
  <c r="K784" i="4"/>
  <c r="K785" i="4"/>
  <c r="K786" i="4"/>
  <c r="K787" i="4"/>
  <c r="K788" i="4"/>
  <c r="K789" i="4"/>
  <c r="K790" i="4"/>
  <c r="K791" i="4"/>
  <c r="K792" i="4"/>
  <c r="K793" i="4"/>
  <c r="K794" i="4"/>
  <c r="K795" i="4"/>
  <c r="K796" i="4"/>
  <c r="K797" i="4"/>
  <c r="K798" i="4"/>
  <c r="K799" i="4"/>
  <c r="K800" i="4"/>
  <c r="K801" i="4"/>
  <c r="K802" i="4"/>
  <c r="K803" i="4"/>
  <c r="K804" i="4"/>
  <c r="K805" i="4"/>
  <c r="K806" i="4"/>
  <c r="K807" i="4"/>
  <c r="K808" i="4"/>
  <c r="K809" i="4"/>
  <c r="K810" i="4"/>
  <c r="K811" i="4"/>
  <c r="K812" i="4"/>
  <c r="K813" i="4"/>
  <c r="K814" i="4"/>
  <c r="K815" i="4"/>
  <c r="K816" i="4"/>
  <c r="K817" i="4"/>
  <c r="K818" i="4"/>
  <c r="K819" i="4"/>
  <c r="K820" i="4"/>
  <c r="K821" i="4"/>
  <c r="K822" i="4"/>
  <c r="K823" i="4"/>
  <c r="K824" i="4"/>
  <c r="K825" i="4"/>
  <c r="K826" i="4"/>
  <c r="K827" i="4"/>
  <c r="K828" i="4"/>
  <c r="K829" i="4"/>
  <c r="K830" i="4"/>
  <c r="K831" i="4"/>
  <c r="K832" i="4"/>
  <c r="K833" i="4"/>
  <c r="K834" i="4"/>
  <c r="K835" i="4"/>
  <c r="K836" i="4"/>
  <c r="K837" i="4"/>
  <c r="K838" i="4"/>
  <c r="K839" i="4"/>
  <c r="K840" i="4"/>
  <c r="K841" i="4"/>
  <c r="K842" i="4"/>
  <c r="K843" i="4"/>
  <c r="K844" i="4"/>
  <c r="K845" i="4"/>
  <c r="K846" i="4"/>
  <c r="K847" i="4"/>
  <c r="K848" i="4"/>
  <c r="K849" i="4"/>
  <c r="K850" i="4"/>
  <c r="K851" i="4"/>
  <c r="K852" i="4"/>
  <c r="K853" i="4"/>
  <c r="K854" i="4"/>
  <c r="K855" i="4"/>
  <c r="K856" i="4"/>
  <c r="K858" i="4"/>
  <c r="K857" i="4"/>
  <c r="K859" i="4"/>
  <c r="K860" i="4"/>
  <c r="K861" i="4"/>
  <c r="K862" i="4"/>
  <c r="K863" i="4"/>
  <c r="K864" i="4"/>
  <c r="K865" i="4"/>
  <c r="K866" i="4"/>
  <c r="K867" i="4"/>
  <c r="K868" i="4"/>
  <c r="K869" i="4"/>
  <c r="K870" i="4"/>
  <c r="K871" i="4"/>
  <c r="K872" i="4"/>
  <c r="K873" i="4"/>
  <c r="K874" i="4"/>
  <c r="K875" i="4"/>
  <c r="K876" i="4"/>
  <c r="K877" i="4"/>
  <c r="K878" i="4"/>
  <c r="K879" i="4"/>
  <c r="K880" i="4"/>
  <c r="K881" i="4"/>
  <c r="K882" i="4"/>
  <c r="K883" i="4"/>
  <c r="K884" i="4"/>
  <c r="K885" i="4"/>
  <c r="K886" i="4"/>
  <c r="A263" i="4"/>
  <c r="B263" i="4"/>
  <c r="A254" i="4"/>
  <c r="B254" i="4"/>
  <c r="A246" i="4"/>
  <c r="B246" i="4"/>
  <c r="A333" i="4"/>
  <c r="B333" i="4"/>
  <c r="A134" i="4"/>
  <c r="B134" i="4"/>
  <c r="A274" i="4"/>
  <c r="B274" i="4"/>
  <c r="A352" i="4"/>
  <c r="B352" i="4"/>
  <c r="A595" i="4"/>
  <c r="B595" i="4"/>
  <c r="A540" i="4"/>
  <c r="B540" i="4"/>
  <c r="A484" i="4"/>
  <c r="B484" i="4"/>
  <c r="A353" i="4"/>
  <c r="B353" i="4"/>
  <c r="A382" i="4"/>
  <c r="B382" i="4"/>
  <c r="A334" i="4"/>
  <c r="B334" i="4"/>
  <c r="A56" i="4"/>
  <c r="B56" i="4"/>
  <c r="A354" i="4"/>
  <c r="B354" i="4"/>
  <c r="A298" i="4"/>
  <c r="B298" i="4"/>
  <c r="A393" i="4"/>
  <c r="B393" i="4"/>
  <c r="A251" i="4"/>
  <c r="B251" i="4"/>
  <c r="A196" i="4"/>
  <c r="B196" i="4"/>
  <c r="A596" i="4"/>
  <c r="B596" i="4"/>
  <c r="A597" i="4"/>
  <c r="B597" i="4"/>
  <c r="A445" i="4"/>
  <c r="B445" i="4"/>
  <c r="A51" i="4"/>
  <c r="B51" i="4"/>
  <c r="A459" i="4"/>
  <c r="B459" i="4"/>
  <c r="A510" i="4"/>
  <c r="B510" i="4"/>
  <c r="A266" i="4"/>
  <c r="B266" i="4"/>
  <c r="A541" i="4"/>
  <c r="B541" i="4"/>
  <c r="A542" i="4"/>
  <c r="B542" i="4"/>
  <c r="A89" i="4"/>
  <c r="B89" i="4"/>
  <c r="A315" i="4"/>
  <c r="B315" i="4"/>
  <c r="A598" i="4"/>
  <c r="B598" i="4"/>
  <c r="A599" i="4"/>
  <c r="B599" i="4"/>
  <c r="A346" i="4"/>
  <c r="B346" i="4"/>
  <c r="A600" i="4"/>
  <c r="B600" i="4"/>
  <c r="A119" i="4"/>
  <c r="B119" i="4"/>
  <c r="A129" i="4"/>
  <c r="B129" i="4"/>
  <c r="A431" i="4"/>
  <c r="B431" i="4"/>
  <c r="A294" i="4"/>
  <c r="B294" i="4"/>
  <c r="A446" i="4"/>
  <c r="B446" i="4"/>
  <c r="A46" i="4"/>
  <c r="B46" i="4"/>
  <c r="A179" i="4"/>
  <c r="B179" i="4"/>
  <c r="A141" i="4"/>
  <c r="B141" i="4"/>
  <c r="A287" i="4"/>
  <c r="B287" i="4"/>
  <c r="A267" i="4"/>
  <c r="B267" i="4"/>
  <c r="A191" i="4"/>
  <c r="B191" i="4"/>
  <c r="A394" i="4"/>
  <c r="B394" i="4"/>
  <c r="A383" i="4"/>
  <c r="B383" i="4"/>
  <c r="A511" i="4"/>
  <c r="B511" i="4"/>
  <c r="A432" i="4"/>
  <c r="B432" i="4"/>
  <c r="A601" i="4"/>
  <c r="B601" i="4"/>
  <c r="A158" i="4"/>
  <c r="B158" i="4"/>
  <c r="A136" i="4"/>
  <c r="B136" i="4"/>
  <c r="A306" i="4"/>
  <c r="B306" i="4"/>
  <c r="A299" i="4"/>
  <c r="B299" i="4"/>
  <c r="A155" i="4"/>
  <c r="B155" i="4"/>
  <c r="A205" i="4"/>
  <c r="B205" i="4"/>
  <c r="A197" i="4"/>
  <c r="B197" i="4"/>
  <c r="A65" i="4"/>
  <c r="B65" i="4"/>
  <c r="A228" i="4"/>
  <c r="B228" i="4"/>
  <c r="A512" i="4"/>
  <c r="B512" i="4"/>
  <c r="A355" i="4"/>
  <c r="B355" i="4"/>
  <c r="A153" i="4"/>
  <c r="B153" i="4"/>
  <c r="A356" i="4"/>
  <c r="B356" i="4"/>
  <c r="A409" i="4"/>
  <c r="B409" i="4"/>
  <c r="A470" i="4"/>
  <c r="B470" i="4"/>
  <c r="A16" i="4"/>
  <c r="B16" i="4"/>
  <c r="A318" i="4"/>
  <c r="B318" i="4"/>
  <c r="A368" i="4"/>
  <c r="B368" i="4"/>
  <c r="A309" i="4"/>
  <c r="B309" i="4"/>
  <c r="A48" i="4"/>
  <c r="B48" i="4"/>
  <c r="A173" i="4"/>
  <c r="B173" i="4"/>
  <c r="A72" i="4"/>
  <c r="B72" i="4"/>
  <c r="A61" i="4"/>
  <c r="B61" i="4"/>
  <c r="A109" i="4"/>
  <c r="B109" i="4"/>
  <c r="A120" i="4"/>
  <c r="B120" i="4"/>
  <c r="A94" i="4"/>
  <c r="B94" i="4"/>
  <c r="A602" i="4"/>
  <c r="B602" i="4"/>
  <c r="A384" i="4"/>
  <c r="B384" i="4"/>
  <c r="A395" i="4"/>
  <c r="B395" i="4"/>
  <c r="A513" i="4"/>
  <c r="B513" i="4"/>
  <c r="A396" i="4"/>
  <c r="B396" i="4"/>
  <c r="A82" i="4"/>
  <c r="B82" i="4"/>
  <c r="A156" i="4"/>
  <c r="B156" i="4"/>
  <c r="A81" i="4"/>
  <c r="B81" i="4"/>
  <c r="A340" i="4"/>
  <c r="B340" i="4"/>
  <c r="A543" i="4"/>
  <c r="B543" i="4"/>
  <c r="A53" i="4"/>
  <c r="B53" i="4"/>
  <c r="A161" i="4"/>
  <c r="B161" i="4"/>
  <c r="A363" i="4"/>
  <c r="B363" i="4"/>
  <c r="A347" i="4"/>
  <c r="B347" i="4"/>
  <c r="A202" i="4"/>
  <c r="B202" i="4"/>
  <c r="A132" i="4"/>
  <c r="B132" i="4"/>
  <c r="A357" i="4"/>
  <c r="B357" i="4"/>
  <c r="A95" i="4"/>
  <c r="B95" i="4"/>
  <c r="A288" i="4"/>
  <c r="B288" i="4"/>
  <c r="A137" i="4"/>
  <c r="B137" i="4"/>
  <c r="A410" i="4"/>
  <c r="B410" i="4"/>
  <c r="A244" i="4"/>
  <c r="B244" i="4"/>
  <c r="A514" i="4"/>
  <c r="B514" i="4"/>
  <c r="A159" i="4"/>
  <c r="B159" i="4"/>
  <c r="A348" i="4"/>
  <c r="B348" i="4"/>
  <c r="A36" i="4"/>
  <c r="B36" i="4"/>
  <c r="A223" i="4"/>
  <c r="B223" i="4"/>
  <c r="A485" i="4"/>
  <c r="B485" i="4"/>
  <c r="A148" i="4"/>
  <c r="B148" i="4"/>
  <c r="A433" i="4"/>
  <c r="B433" i="4"/>
  <c r="A603" i="4"/>
  <c r="B603" i="4"/>
  <c r="A268" i="4"/>
  <c r="B268" i="4"/>
  <c r="A604" i="4"/>
  <c r="B604" i="4"/>
  <c r="A373" i="4"/>
  <c r="B373" i="4"/>
  <c r="A460" i="4"/>
  <c r="B460" i="4"/>
  <c r="A544" i="4"/>
  <c r="B544" i="4"/>
  <c r="A605" i="4"/>
  <c r="B605" i="4"/>
  <c r="A229" i="4"/>
  <c r="B229" i="4"/>
  <c r="A232" i="4"/>
  <c r="B232" i="4"/>
  <c r="A486" i="4"/>
  <c r="B486" i="4"/>
  <c r="A92" i="4"/>
  <c r="B92" i="4"/>
  <c r="A236" i="4"/>
  <c r="B236" i="4"/>
  <c r="A293" i="4"/>
  <c r="B293" i="4"/>
  <c r="A29" i="4"/>
  <c r="B29" i="4"/>
  <c r="A184" i="4"/>
  <c r="B184" i="4"/>
  <c r="A606" i="4"/>
  <c r="B606" i="4"/>
  <c r="A52" i="4"/>
  <c r="B52" i="4"/>
  <c r="A189" i="4"/>
  <c r="B189" i="4"/>
  <c r="A241" i="4"/>
  <c r="B241" i="4"/>
  <c r="A607" i="4"/>
  <c r="B607" i="4"/>
  <c r="A608" i="4"/>
  <c r="B608" i="4"/>
  <c r="A335" i="4"/>
  <c r="B335" i="4"/>
  <c r="A85" i="4"/>
  <c r="B85" i="4"/>
  <c r="A57" i="4"/>
  <c r="B57" i="4"/>
  <c r="A209" i="4"/>
  <c r="B209" i="4"/>
  <c r="A225" i="4"/>
  <c r="B225" i="4"/>
  <c r="A397" i="4"/>
  <c r="B397" i="4"/>
  <c r="A169" i="4"/>
  <c r="B169" i="4"/>
  <c r="A330" i="4"/>
  <c r="B330" i="4"/>
  <c r="A300" i="4"/>
  <c r="B300" i="4"/>
  <c r="A545" i="4"/>
  <c r="B545" i="4"/>
  <c r="A90" i="4"/>
  <c r="B90" i="4"/>
  <c r="A178" i="4"/>
  <c r="B178" i="4"/>
  <c r="A471" i="4"/>
  <c r="B471" i="4"/>
  <c r="A398" i="4"/>
  <c r="B398" i="4"/>
  <c r="A487" i="4"/>
  <c r="B487" i="4"/>
  <c r="A546" i="4"/>
  <c r="B546" i="4"/>
  <c r="A214" i="4"/>
  <c r="B214" i="4"/>
  <c r="A364" i="4"/>
  <c r="B364" i="4"/>
  <c r="A547" i="4"/>
  <c r="B547" i="4"/>
  <c r="A34" i="4"/>
  <c r="B34" i="4"/>
  <c r="A488" i="4"/>
  <c r="B488" i="4"/>
  <c r="A322" i="4"/>
  <c r="B322" i="4"/>
  <c r="A609" i="4"/>
  <c r="B609" i="4"/>
  <c r="A610" i="4"/>
  <c r="B610" i="4"/>
  <c r="A611" i="4"/>
  <c r="B611" i="4"/>
  <c r="A461" i="4"/>
  <c r="B461" i="4"/>
  <c r="A489" i="4"/>
  <c r="B489" i="4"/>
  <c r="A289" i="4"/>
  <c r="B289" i="4"/>
  <c r="A319" i="4"/>
  <c r="B319" i="4"/>
  <c r="A515" i="4"/>
  <c r="B515" i="4"/>
  <c r="A160" i="4"/>
  <c r="B160" i="4"/>
  <c r="A256" i="4"/>
  <c r="B256" i="4"/>
  <c r="A548" i="4"/>
  <c r="B548" i="4"/>
  <c r="A612" i="4"/>
  <c r="B612" i="4"/>
  <c r="A613" i="4"/>
  <c r="B613" i="4"/>
  <c r="A447" i="4"/>
  <c r="B447" i="4"/>
  <c r="A312" i="4"/>
  <c r="B312" i="4"/>
  <c r="A399" i="4"/>
  <c r="B399" i="4"/>
  <c r="A614" i="4"/>
  <c r="B614" i="4"/>
  <c r="A615" i="4"/>
  <c r="B615" i="4"/>
  <c r="A616" i="4"/>
  <c r="B616" i="4"/>
  <c r="A167" i="4"/>
  <c r="B167" i="4"/>
  <c r="A448" i="4"/>
  <c r="B448" i="4"/>
  <c r="A472" i="4"/>
  <c r="B472" i="4"/>
  <c r="A123" i="4"/>
  <c r="B123" i="4"/>
  <c r="A617" i="4"/>
  <c r="B617" i="4"/>
  <c r="A434" i="4"/>
  <c r="B434" i="4"/>
  <c r="A166" i="4"/>
  <c r="B166" i="4"/>
  <c r="A385" i="4"/>
  <c r="B385" i="4"/>
  <c r="A100" i="4"/>
  <c r="B100" i="4"/>
  <c r="A105" i="4"/>
  <c r="B105" i="4"/>
  <c r="A365" i="4"/>
  <c r="B365" i="4"/>
  <c r="A618" i="4"/>
  <c r="B618" i="4"/>
  <c r="A13" i="4"/>
  <c r="B13" i="4"/>
  <c r="A279" i="4"/>
  <c r="B279" i="4"/>
  <c r="A257" i="4"/>
  <c r="B257" i="4"/>
  <c r="A313" i="4"/>
  <c r="B313" i="4"/>
  <c r="A549" i="4"/>
  <c r="B549" i="4"/>
  <c r="A224" i="4"/>
  <c r="B224" i="4"/>
  <c r="A199" i="4"/>
  <c r="B199" i="4"/>
  <c r="A619" i="4"/>
  <c r="B619" i="4"/>
  <c r="A290" i="4"/>
  <c r="B290" i="4"/>
  <c r="A473" i="4"/>
  <c r="B473" i="4"/>
  <c r="A270" i="4"/>
  <c r="B270" i="4"/>
  <c r="A462" i="4"/>
  <c r="B462" i="4"/>
  <c r="A275" i="4"/>
  <c r="B275" i="4"/>
  <c r="A411" i="4"/>
  <c r="B411" i="4"/>
  <c r="A117" i="4"/>
  <c r="B117" i="4"/>
  <c r="A550" i="4"/>
  <c r="B550" i="4"/>
  <c r="A435" i="4"/>
  <c r="B435" i="4"/>
  <c r="A316" i="4"/>
  <c r="B316" i="4"/>
  <c r="A516" i="4"/>
  <c r="B516" i="4"/>
  <c r="A620" i="4"/>
  <c r="B620" i="4"/>
  <c r="A517" i="4"/>
  <c r="B517" i="4"/>
  <c r="A168" i="4"/>
  <c r="B168" i="4"/>
  <c r="A374" i="4"/>
  <c r="B374" i="4"/>
  <c r="A295" i="4"/>
  <c r="B295" i="4"/>
  <c r="A490" i="4"/>
  <c r="B490" i="4"/>
  <c r="A436" i="4"/>
  <c r="B436" i="4"/>
  <c r="A551" i="4"/>
  <c r="B551" i="4"/>
  <c r="A621" i="4"/>
  <c r="B621" i="4"/>
  <c r="A325" i="4"/>
  <c r="B325" i="4"/>
  <c r="A491" i="4"/>
  <c r="B491" i="4"/>
  <c r="A622" i="4"/>
  <c r="B622" i="4"/>
  <c r="A623" i="4"/>
  <c r="B623" i="4"/>
  <c r="A492" i="4"/>
  <c r="B492" i="4"/>
  <c r="A336" i="4"/>
  <c r="B336" i="4"/>
  <c r="A624" i="4"/>
  <c r="B624" i="4"/>
  <c r="A216" i="4"/>
  <c r="B216" i="4"/>
  <c r="A206" i="4"/>
  <c r="B206" i="4"/>
  <c r="A79" i="4"/>
  <c r="B79" i="4"/>
  <c r="A326" i="4"/>
  <c r="B326" i="4"/>
  <c r="A400" i="4"/>
  <c r="B400" i="4"/>
  <c r="A341" i="4"/>
  <c r="B341" i="4"/>
  <c r="A112" i="4"/>
  <c r="B112" i="4"/>
  <c r="A320" i="4"/>
  <c r="B320" i="4"/>
  <c r="A226" i="4"/>
  <c r="B226" i="4"/>
  <c r="A625" i="4"/>
  <c r="B625" i="4"/>
  <c r="A626" i="4"/>
  <c r="B626" i="4"/>
  <c r="A30" i="4"/>
  <c r="B30" i="4"/>
  <c r="A4" i="4"/>
  <c r="B4" i="4"/>
  <c r="A331" i="4"/>
  <c r="B331" i="4"/>
  <c r="A234" i="4"/>
  <c r="B234" i="4"/>
  <c r="A627" i="4"/>
  <c r="B627" i="4"/>
  <c r="A5" i="4"/>
  <c r="B5" i="4"/>
  <c r="A437" i="4"/>
  <c r="B437" i="4"/>
  <c r="A628" i="4"/>
  <c r="B628" i="4"/>
  <c r="A552" i="4"/>
  <c r="B552" i="4"/>
  <c r="A118" i="4"/>
  <c r="B118" i="4"/>
  <c r="A71" i="4"/>
  <c r="B71" i="4"/>
  <c r="A412" i="4"/>
  <c r="B412" i="4"/>
  <c r="A463" i="4"/>
  <c r="B463" i="4"/>
  <c r="A629" i="4"/>
  <c r="B629" i="4"/>
  <c r="A233" i="4"/>
  <c r="B233" i="4"/>
  <c r="A188" i="4"/>
  <c r="B188" i="4"/>
  <c r="A420" i="4"/>
  <c r="B420" i="4"/>
  <c r="A75" i="4"/>
  <c r="B75" i="4"/>
  <c r="A493" i="4"/>
  <c r="B493" i="4"/>
  <c r="A518" i="4"/>
  <c r="B518" i="4"/>
  <c r="A428" i="4"/>
  <c r="B428" i="4"/>
  <c r="A464" i="4"/>
  <c r="B464" i="4"/>
  <c r="A519" i="4"/>
  <c r="B519" i="4"/>
  <c r="A553" i="4"/>
  <c r="B553" i="4"/>
  <c r="A630" i="4"/>
  <c r="B630" i="4"/>
  <c r="A554" i="4"/>
  <c r="B554" i="4"/>
  <c r="A631" i="4"/>
  <c r="B631" i="4"/>
  <c r="A386" i="4"/>
  <c r="B386" i="4"/>
  <c r="A23" i="4"/>
  <c r="B23" i="4"/>
  <c r="A474" i="4"/>
  <c r="B474" i="4"/>
  <c r="A465" i="4"/>
  <c r="B465" i="4"/>
  <c r="A249" i="4"/>
  <c r="B249" i="4"/>
  <c r="A227" i="4"/>
  <c r="B227" i="4"/>
  <c r="A555" i="4"/>
  <c r="B555" i="4"/>
  <c r="A494" i="4"/>
  <c r="B494" i="4"/>
  <c r="A366" i="4"/>
  <c r="B366" i="4"/>
  <c r="A632" i="4"/>
  <c r="B632" i="4"/>
  <c r="A633" i="4"/>
  <c r="B633" i="4"/>
  <c r="A113" i="4"/>
  <c r="B113" i="4"/>
  <c r="A28" i="4"/>
  <c r="B28" i="4"/>
  <c r="A27" i="4"/>
  <c r="B27" i="4"/>
  <c r="A17" i="4"/>
  <c r="B17" i="4"/>
  <c r="A88" i="4"/>
  <c r="B88" i="4"/>
  <c r="A634" i="4"/>
  <c r="B634" i="4"/>
  <c r="A31" i="4"/>
  <c r="B31" i="4"/>
  <c r="A91" i="4"/>
  <c r="B91" i="4"/>
  <c r="A133" i="4"/>
  <c r="B133" i="4"/>
  <c r="A110" i="4"/>
  <c r="B110" i="4"/>
  <c r="A449" i="4"/>
  <c r="B449" i="4"/>
  <c r="A139" i="4"/>
  <c r="B139" i="4"/>
  <c r="A635" i="4"/>
  <c r="B635" i="4"/>
  <c r="A349" i="4"/>
  <c r="B349" i="4"/>
  <c r="A200" i="4"/>
  <c r="B200" i="4"/>
  <c r="A636" i="4"/>
  <c r="B636" i="4"/>
  <c r="A637" i="4"/>
  <c r="B637" i="4"/>
  <c r="A495" i="4"/>
  <c r="B495" i="4"/>
  <c r="A520" i="4"/>
  <c r="B520" i="4"/>
  <c r="A638" i="4"/>
  <c r="B638" i="4"/>
  <c r="A221" i="4"/>
  <c r="B221" i="4"/>
  <c r="A521" i="4"/>
  <c r="B521" i="4"/>
  <c r="A556" i="4"/>
  <c r="B556" i="4"/>
  <c r="A639" i="4"/>
  <c r="B639" i="4"/>
  <c r="A522" i="4"/>
  <c r="B522" i="4"/>
  <c r="A421" i="4"/>
  <c r="B421" i="4"/>
  <c r="A640" i="4"/>
  <c r="B640" i="4"/>
  <c r="A557" i="4"/>
  <c r="B557" i="4"/>
  <c r="A558" i="4"/>
  <c r="B558" i="4"/>
  <c r="A641" i="4"/>
  <c r="B641" i="4"/>
  <c r="A115" i="4"/>
  <c r="B115" i="4"/>
  <c r="A193" i="4"/>
  <c r="B193" i="4"/>
  <c r="A12" i="4"/>
  <c r="B12" i="4"/>
  <c r="A101" i="4"/>
  <c r="B101" i="4"/>
  <c r="A8" i="4"/>
  <c r="B8" i="4"/>
  <c r="A475" i="4"/>
  <c r="B475" i="4"/>
  <c r="A350" i="4"/>
  <c r="B350" i="4"/>
  <c r="A642" i="4"/>
  <c r="B642" i="4"/>
  <c r="A375" i="4"/>
  <c r="B375" i="4"/>
  <c r="A643" i="4"/>
  <c r="B643" i="4"/>
  <c r="A296" i="4"/>
  <c r="B296" i="4"/>
  <c r="A413" i="4"/>
  <c r="B413" i="4"/>
  <c r="A64" i="4"/>
  <c r="B64" i="4"/>
  <c r="A523" i="4"/>
  <c r="B523" i="4"/>
  <c r="A466" i="4"/>
  <c r="B466" i="4"/>
  <c r="A376" i="4"/>
  <c r="B376" i="4"/>
  <c r="A262" i="4"/>
  <c r="B262" i="4"/>
  <c r="A438" i="4"/>
  <c r="B438" i="4"/>
  <c r="A496" i="4"/>
  <c r="B496" i="4"/>
  <c r="A524" i="4"/>
  <c r="B524" i="4"/>
  <c r="A317" i="4"/>
  <c r="B317" i="4"/>
  <c r="A258" i="4"/>
  <c r="B258" i="4"/>
  <c r="A559" i="4"/>
  <c r="B559" i="4"/>
  <c r="A450" i="4"/>
  <c r="B450" i="4"/>
  <c r="A387" i="4"/>
  <c r="B387" i="4"/>
  <c r="A414" i="4"/>
  <c r="B414" i="4"/>
  <c r="A560" i="4"/>
  <c r="B560" i="4"/>
  <c r="A525" i="4"/>
  <c r="B525" i="4"/>
  <c r="A644" i="4"/>
  <c r="B644" i="4"/>
  <c r="A107" i="4"/>
  <c r="B107" i="4"/>
  <c r="A645" i="4"/>
  <c r="B645" i="4"/>
  <c r="A240" i="4"/>
  <c r="B240" i="4"/>
  <c r="A561" i="4"/>
  <c r="B561" i="4"/>
  <c r="A646" i="4"/>
  <c r="B646" i="4"/>
  <c r="A647" i="4"/>
  <c r="B647" i="4"/>
  <c r="A562" i="4"/>
  <c r="B562" i="4"/>
  <c r="A467" i="4"/>
  <c r="B467" i="4"/>
  <c r="A563" i="4"/>
  <c r="B563" i="4"/>
  <c r="A497" i="4"/>
  <c r="B497" i="4"/>
  <c r="A648" i="4"/>
  <c r="B648" i="4"/>
  <c r="A342" i="4"/>
  <c r="B342" i="4"/>
  <c r="A307" i="4"/>
  <c r="B307" i="4"/>
  <c r="A422" i="4"/>
  <c r="B422" i="4"/>
  <c r="A564" i="4"/>
  <c r="B564" i="4"/>
  <c r="A284" i="4"/>
  <c r="B284" i="4"/>
  <c r="A147" i="4"/>
  <c r="B147" i="4"/>
  <c r="A77" i="4"/>
  <c r="B77" i="4"/>
  <c r="A43" i="4"/>
  <c r="B43" i="4"/>
  <c r="A286" i="4"/>
  <c r="B286" i="4"/>
  <c r="A247" i="4"/>
  <c r="B247" i="4"/>
  <c r="A310" i="4"/>
  <c r="B310" i="4"/>
  <c r="A47" i="4"/>
  <c r="B47" i="4"/>
  <c r="A32" i="4"/>
  <c r="B32" i="4"/>
  <c r="A102" i="4"/>
  <c r="B102" i="4"/>
  <c r="A264" i="4"/>
  <c r="B264" i="4"/>
  <c r="A192" i="4"/>
  <c r="B192" i="4"/>
  <c r="A35" i="4"/>
  <c r="B35" i="4"/>
  <c r="A649" i="4"/>
  <c r="B649" i="4"/>
  <c r="A83" i="4"/>
  <c r="B83" i="4"/>
  <c r="A25" i="4"/>
  <c r="B25" i="4"/>
  <c r="A37" i="4"/>
  <c r="B37" i="4"/>
  <c r="A151" i="4"/>
  <c r="B151" i="4"/>
  <c r="A49" i="4"/>
  <c r="B49" i="4"/>
  <c r="A201" i="4"/>
  <c r="B201" i="4"/>
  <c r="A176" i="4"/>
  <c r="B176" i="4"/>
  <c r="A271" i="4"/>
  <c r="B271" i="4"/>
  <c r="A415" i="4"/>
  <c r="B415" i="4"/>
  <c r="A343" i="4"/>
  <c r="B343" i="4"/>
  <c r="A215" i="4"/>
  <c r="B215" i="4"/>
  <c r="A171" i="4"/>
  <c r="B171" i="4"/>
  <c r="A337" i="4"/>
  <c r="B337" i="4"/>
  <c r="A388" i="4"/>
  <c r="B388" i="4"/>
  <c r="A242" i="4"/>
  <c r="B242" i="4"/>
  <c r="A369" i="4"/>
  <c r="B369" i="4"/>
  <c r="A344" i="4"/>
  <c r="B344" i="4"/>
  <c r="A321" i="4"/>
  <c r="B321" i="4"/>
  <c r="A565" i="4"/>
  <c r="B565" i="4"/>
  <c r="A245" i="4"/>
  <c r="B245" i="4"/>
  <c r="A429" i="4"/>
  <c r="B429" i="4"/>
  <c r="A276" i="4"/>
  <c r="B276" i="4"/>
  <c r="A498" i="4"/>
  <c r="B498" i="4"/>
  <c r="A423" i="4"/>
  <c r="B423" i="4"/>
  <c r="A526" i="4"/>
  <c r="B526" i="4"/>
  <c r="A650" i="4"/>
  <c r="B650" i="4"/>
  <c r="A651" i="4"/>
  <c r="B651" i="4"/>
  <c r="A566" i="4"/>
  <c r="B566" i="4"/>
  <c r="A230" i="4"/>
  <c r="B230" i="4"/>
  <c r="A652" i="4"/>
  <c r="B652" i="4"/>
  <c r="A211" i="4"/>
  <c r="B211" i="4"/>
  <c r="A131" i="4"/>
  <c r="B131" i="4"/>
  <c r="A154" i="4"/>
  <c r="B154" i="4"/>
  <c r="A351" i="4"/>
  <c r="B351" i="4"/>
  <c r="A207" i="4"/>
  <c r="B207" i="4"/>
  <c r="A424" i="4"/>
  <c r="B424" i="4"/>
  <c r="A338" i="4"/>
  <c r="B338" i="4"/>
  <c r="A203" i="4"/>
  <c r="B203" i="4"/>
  <c r="A567" i="4"/>
  <c r="B567" i="4"/>
  <c r="A499" i="4"/>
  <c r="B499" i="4"/>
  <c r="A439" i="4"/>
  <c r="B439" i="4"/>
  <c r="A527" i="4"/>
  <c r="B527" i="4"/>
  <c r="A653" i="4"/>
  <c r="B653" i="4"/>
  <c r="A97" i="4"/>
  <c r="B97" i="4"/>
  <c r="A41" i="4"/>
  <c r="B41" i="4"/>
  <c r="A130" i="4"/>
  <c r="B130" i="4"/>
  <c r="A237" i="4"/>
  <c r="B237" i="4"/>
  <c r="A654" i="4"/>
  <c r="B654" i="4"/>
  <c r="A138" i="4"/>
  <c r="B138" i="4"/>
  <c r="A401" i="4"/>
  <c r="B401" i="4"/>
  <c r="A655" i="4"/>
  <c r="B655" i="4"/>
  <c r="A656" i="4"/>
  <c r="B656" i="4"/>
  <c r="A122" i="4"/>
  <c r="B122" i="4"/>
  <c r="A174" i="4"/>
  <c r="B174" i="4"/>
  <c r="A144" i="4"/>
  <c r="B144" i="4"/>
  <c r="A172" i="4"/>
  <c r="B172" i="4"/>
  <c r="A2" i="4"/>
  <c r="B2" i="4"/>
  <c r="A38" i="4"/>
  <c r="B38" i="4"/>
  <c r="A304" i="4"/>
  <c r="B304" i="4"/>
  <c r="A657" i="4"/>
  <c r="B657" i="4"/>
  <c r="A389" i="4"/>
  <c r="B389" i="4"/>
  <c r="A451" i="4"/>
  <c r="B451" i="4"/>
  <c r="A285" i="4"/>
  <c r="B285" i="4"/>
  <c r="A259" i="4"/>
  <c r="B259" i="4"/>
  <c r="A327" i="4"/>
  <c r="B327" i="4"/>
  <c r="A21" i="4"/>
  <c r="B21" i="4"/>
  <c r="A500" i="4"/>
  <c r="B500" i="4"/>
  <c r="A658" i="4"/>
  <c r="B658" i="4"/>
  <c r="A183" i="4"/>
  <c r="B183" i="4"/>
  <c r="A659" i="4"/>
  <c r="B659" i="4"/>
  <c r="A528" i="4"/>
  <c r="B528" i="4"/>
  <c r="A40" i="4"/>
  <c r="B40" i="4"/>
  <c r="A50" i="4"/>
  <c r="B50" i="4"/>
  <c r="A62" i="4"/>
  <c r="B62" i="4"/>
  <c r="A187" i="4"/>
  <c r="B187" i="4"/>
  <c r="A204" i="4"/>
  <c r="B204" i="4"/>
  <c r="A660" i="4"/>
  <c r="B660" i="4"/>
  <c r="A150" i="4"/>
  <c r="B150" i="4"/>
  <c r="A661" i="4"/>
  <c r="B661" i="4"/>
  <c r="A260" i="4"/>
  <c r="B260" i="4"/>
  <c r="A529" i="4"/>
  <c r="B529" i="4"/>
  <c r="A476" i="4"/>
  <c r="B476" i="4"/>
  <c r="A568" i="4"/>
  <c r="B568" i="4"/>
  <c r="A277" i="4"/>
  <c r="B277" i="4"/>
  <c r="A477" i="4"/>
  <c r="B477" i="4"/>
  <c r="A662" i="4"/>
  <c r="B662" i="4"/>
  <c r="A663" i="4"/>
  <c r="B663" i="4"/>
  <c r="A569" i="4"/>
  <c r="B569" i="4"/>
  <c r="A149" i="4"/>
  <c r="B149" i="4"/>
  <c r="A664" i="4"/>
  <c r="B664" i="4"/>
  <c r="A665" i="4"/>
  <c r="B665" i="4"/>
  <c r="A570" i="4"/>
  <c r="B570" i="4"/>
  <c r="A248" i="4"/>
  <c r="B248" i="4"/>
  <c r="A377" i="4"/>
  <c r="B377" i="4"/>
  <c r="A666" i="4"/>
  <c r="B666" i="4"/>
  <c r="A571" i="4"/>
  <c r="B571" i="4"/>
  <c r="A14" i="4"/>
  <c r="B14" i="4"/>
  <c r="A114" i="4"/>
  <c r="B114" i="4"/>
  <c r="A20" i="4"/>
  <c r="B20" i="4"/>
  <c r="A253" i="4"/>
  <c r="B253" i="4"/>
  <c r="A255" i="4"/>
  <c r="B255" i="4"/>
  <c r="A162" i="4"/>
  <c r="B162" i="4"/>
  <c r="A22" i="4"/>
  <c r="B22" i="4"/>
  <c r="A314" i="4"/>
  <c r="B314" i="4"/>
  <c r="A530" i="4"/>
  <c r="B530" i="4"/>
  <c r="A667" i="4"/>
  <c r="B667" i="4"/>
  <c r="A468" i="4"/>
  <c r="B468" i="4"/>
  <c r="A668" i="4"/>
  <c r="B668" i="4"/>
  <c r="A291" i="4"/>
  <c r="B291" i="4"/>
  <c r="A669" i="4"/>
  <c r="B669" i="4"/>
  <c r="A572" i="4"/>
  <c r="B572" i="4"/>
  <c r="A573" i="4"/>
  <c r="B573" i="4"/>
  <c r="A501" i="4"/>
  <c r="B501" i="4"/>
  <c r="A670" i="4"/>
  <c r="B670" i="4"/>
  <c r="A425" i="4"/>
  <c r="B425" i="4"/>
  <c r="A531" i="4"/>
  <c r="B531" i="4"/>
  <c r="A671" i="4"/>
  <c r="B671" i="4"/>
  <c r="A672" i="4"/>
  <c r="B672" i="4"/>
  <c r="A358" i="4"/>
  <c r="B358" i="4"/>
  <c r="A311" i="4"/>
  <c r="B311" i="4"/>
  <c r="A673" i="4"/>
  <c r="B673" i="4"/>
  <c r="A145" i="4"/>
  <c r="B145" i="4"/>
  <c r="A402" i="4"/>
  <c r="B402" i="4"/>
  <c r="A478" i="4"/>
  <c r="B478" i="4"/>
  <c r="A674" i="4"/>
  <c r="B674" i="4"/>
  <c r="A502" i="4"/>
  <c r="B502" i="4"/>
  <c r="A574" i="4"/>
  <c r="B574" i="4"/>
  <c r="A575" i="4"/>
  <c r="B575" i="4"/>
  <c r="A213" i="4"/>
  <c r="B213" i="4"/>
  <c r="A165" i="4"/>
  <c r="B165" i="4"/>
  <c r="A576" i="4"/>
  <c r="B576" i="4"/>
  <c r="A44" i="4"/>
  <c r="B44" i="4"/>
  <c r="A54" i="4"/>
  <c r="B54" i="4"/>
  <c r="A301" i="4"/>
  <c r="B301" i="4"/>
  <c r="A93" i="4"/>
  <c r="B93" i="4"/>
  <c r="A675" i="4"/>
  <c r="B675" i="4"/>
  <c r="A9" i="4"/>
  <c r="B9" i="4"/>
  <c r="A142" i="4"/>
  <c r="B142" i="4"/>
  <c r="A440" i="4"/>
  <c r="B440" i="4"/>
  <c r="A479" i="4"/>
  <c r="B479" i="4"/>
  <c r="A116" i="4"/>
  <c r="B116" i="4"/>
  <c r="A302" i="4"/>
  <c r="B302" i="4"/>
  <c r="A378" i="4"/>
  <c r="B378" i="4"/>
  <c r="A676" i="4"/>
  <c r="B676" i="4"/>
  <c r="A86" i="4"/>
  <c r="B86" i="4"/>
  <c r="A677" i="4"/>
  <c r="B677" i="4"/>
  <c r="A678" i="4"/>
  <c r="B678" i="4"/>
  <c r="A480" i="4"/>
  <c r="B480" i="4"/>
  <c r="A577" i="4"/>
  <c r="B577" i="4"/>
  <c r="A503" i="4"/>
  <c r="B503" i="4"/>
  <c r="A679" i="4"/>
  <c r="B679" i="4"/>
  <c r="A578" i="4"/>
  <c r="B578" i="4"/>
  <c r="A504" i="4"/>
  <c r="B504" i="4"/>
  <c r="A579" i="4"/>
  <c r="B579" i="4"/>
  <c r="A680" i="4"/>
  <c r="B680" i="4"/>
  <c r="A164" i="4"/>
  <c r="B164" i="4"/>
  <c r="A73" i="4"/>
  <c r="B73" i="4"/>
  <c r="A217" i="4"/>
  <c r="B217" i="4"/>
  <c r="A170" i="4"/>
  <c r="B170" i="4"/>
  <c r="A24" i="4"/>
  <c r="B24" i="4"/>
  <c r="A681" i="4"/>
  <c r="B681" i="4"/>
  <c r="A370" i="4"/>
  <c r="B370" i="4"/>
  <c r="A580" i="4"/>
  <c r="B580" i="4"/>
  <c r="A682" i="4"/>
  <c r="B682" i="4"/>
  <c r="A390" i="4"/>
  <c r="B390" i="4"/>
  <c r="A683" i="4"/>
  <c r="B683" i="4"/>
  <c r="A426" i="4"/>
  <c r="B426" i="4"/>
  <c r="A212" i="4"/>
  <c r="B212" i="4"/>
  <c r="A177" i="4"/>
  <c r="B177" i="4"/>
  <c r="A532" i="4"/>
  <c r="B532" i="4"/>
  <c r="A505" i="4"/>
  <c r="B505" i="4"/>
  <c r="A533" i="4"/>
  <c r="B533" i="4"/>
  <c r="A45" i="4"/>
  <c r="B45" i="4"/>
  <c r="A80" i="4"/>
  <c r="B80" i="4"/>
  <c r="A581" i="4"/>
  <c r="B581" i="4"/>
  <c r="A87" i="4"/>
  <c r="B87" i="4"/>
  <c r="A684" i="4"/>
  <c r="B684" i="4"/>
  <c r="A69" i="4"/>
  <c r="B69" i="4"/>
  <c r="A278" i="4"/>
  <c r="B278" i="4"/>
  <c r="A481" i="4"/>
  <c r="B481" i="4"/>
  <c r="A685" i="4"/>
  <c r="B685" i="4"/>
  <c r="A686" i="4"/>
  <c r="B686" i="4"/>
  <c r="A281" i="4"/>
  <c r="B281" i="4"/>
  <c r="A84" i="4"/>
  <c r="B84" i="4"/>
  <c r="A687" i="4"/>
  <c r="B687" i="4"/>
  <c r="A265" i="4"/>
  <c r="B265" i="4"/>
  <c r="A688" i="4"/>
  <c r="B688" i="4"/>
  <c r="A582" i="4"/>
  <c r="B582" i="4"/>
  <c r="A689" i="4"/>
  <c r="B689" i="4"/>
  <c r="A690" i="4"/>
  <c r="B690" i="4"/>
  <c r="A691" i="4"/>
  <c r="B691" i="4"/>
  <c r="A218" i="4"/>
  <c r="B218" i="4"/>
  <c r="A692" i="4"/>
  <c r="B692" i="4"/>
  <c r="A292" i="4"/>
  <c r="B292" i="4"/>
  <c r="A297" i="4"/>
  <c r="B297" i="4"/>
  <c r="A250" i="4"/>
  <c r="B250" i="4"/>
  <c r="A328" i="4"/>
  <c r="B328" i="4"/>
  <c r="A452" i="4"/>
  <c r="B452" i="4"/>
  <c r="A693" i="4"/>
  <c r="B693" i="4"/>
  <c r="A135" i="4"/>
  <c r="B135" i="4"/>
  <c r="A583" i="4"/>
  <c r="B583" i="4"/>
  <c r="A694" i="4"/>
  <c r="B694" i="4"/>
  <c r="A219" i="4"/>
  <c r="B219" i="4"/>
  <c r="A78" i="4"/>
  <c r="B78" i="4"/>
  <c r="A379" i="4"/>
  <c r="B379" i="4"/>
  <c r="A182" i="4"/>
  <c r="B182" i="4"/>
  <c r="A371" i="4"/>
  <c r="B371" i="4"/>
  <c r="A695" i="4"/>
  <c r="B695" i="4"/>
  <c r="A534" i="4"/>
  <c r="B534" i="4"/>
  <c r="A303" i="4"/>
  <c r="B303" i="4"/>
  <c r="A339" i="4"/>
  <c r="B339" i="4"/>
  <c r="A308" i="4"/>
  <c r="B308" i="4"/>
  <c r="A535" i="4"/>
  <c r="B535" i="4"/>
  <c r="A696" i="4"/>
  <c r="B696" i="4"/>
  <c r="A359" i="4"/>
  <c r="B359" i="4"/>
  <c r="A416" i="4"/>
  <c r="B416" i="4"/>
  <c r="A536" i="4"/>
  <c r="B536" i="4"/>
  <c r="A403" i="4"/>
  <c r="B403" i="4"/>
  <c r="A238" i="4"/>
  <c r="B238" i="4"/>
  <c r="A584" i="4"/>
  <c r="B584" i="4"/>
  <c r="A98" i="4"/>
  <c r="B98" i="4"/>
  <c r="A453" i="4"/>
  <c r="B453" i="4"/>
  <c r="A537" i="4"/>
  <c r="B537" i="4"/>
  <c r="A185" i="4"/>
  <c r="B185" i="4"/>
  <c r="A506" i="4"/>
  <c r="B506" i="4"/>
  <c r="A697" i="4"/>
  <c r="B697" i="4"/>
  <c r="A272" i="4"/>
  <c r="B272" i="4"/>
  <c r="A538" i="4"/>
  <c r="B538" i="4"/>
  <c r="A698" i="4"/>
  <c r="B698" i="4"/>
  <c r="A699" i="4"/>
  <c r="B699" i="4"/>
  <c r="A269" i="4"/>
  <c r="B269" i="4"/>
  <c r="A507" i="4"/>
  <c r="B507" i="4"/>
  <c r="A417" i="4"/>
  <c r="B417" i="4"/>
  <c r="A585" i="4"/>
  <c r="B585" i="4"/>
  <c r="A345" i="4"/>
  <c r="B345" i="4"/>
  <c r="A700" i="4"/>
  <c r="B700" i="4"/>
  <c r="A190" i="4"/>
  <c r="B190" i="4"/>
  <c r="A175" i="4"/>
  <c r="B175" i="4"/>
  <c r="A701" i="4"/>
  <c r="B701" i="4"/>
  <c r="A441" i="4"/>
  <c r="B441" i="4"/>
  <c r="A482" i="4"/>
  <c r="B482" i="4"/>
  <c r="A702" i="4"/>
  <c r="B702" i="4"/>
  <c r="A323" i="4"/>
  <c r="B323" i="4"/>
  <c r="A703" i="4"/>
  <c r="B703" i="4"/>
  <c r="A704" i="4"/>
  <c r="B704" i="4"/>
  <c r="A454" i="4"/>
  <c r="B454" i="4"/>
  <c r="A186" i="4"/>
  <c r="B186" i="4"/>
  <c r="A66" i="4"/>
  <c r="B66" i="4"/>
  <c r="A39" i="4"/>
  <c r="B39" i="4"/>
  <c r="A55" i="4"/>
  <c r="B55" i="4"/>
  <c r="A68" i="4"/>
  <c r="B68" i="4"/>
  <c r="A210" i="4"/>
  <c r="B210" i="4"/>
  <c r="A103" i="4"/>
  <c r="B103" i="4"/>
  <c r="A252" i="4"/>
  <c r="B252" i="4"/>
  <c r="A261" i="4"/>
  <c r="B261" i="4"/>
  <c r="A329" i="4"/>
  <c r="B329" i="4"/>
  <c r="A282" i="4"/>
  <c r="B282" i="4"/>
  <c r="A586" i="4"/>
  <c r="B586" i="4"/>
  <c r="A705" i="4"/>
  <c r="B705" i="4"/>
  <c r="A360" i="4"/>
  <c r="B360" i="4"/>
  <c r="A146" i="4"/>
  <c r="B146" i="4"/>
  <c r="A198" i="4"/>
  <c r="B198" i="4"/>
  <c r="A430" i="4"/>
  <c r="B430" i="4"/>
  <c r="A63" i="4"/>
  <c r="B63" i="4"/>
  <c r="A163" i="4"/>
  <c r="B163" i="4"/>
  <c r="A706" i="4"/>
  <c r="B706" i="4"/>
  <c r="A442" i="4"/>
  <c r="B442" i="4"/>
  <c r="A15" i="4"/>
  <c r="B15" i="4"/>
  <c r="A121" i="4"/>
  <c r="B121" i="4"/>
  <c r="A124" i="4"/>
  <c r="B124" i="4"/>
  <c r="A7" i="4"/>
  <c r="B7" i="4"/>
  <c r="A42" i="4"/>
  <c r="B42" i="4"/>
  <c r="A60" i="4"/>
  <c r="B60" i="4"/>
  <c r="A157" i="4"/>
  <c r="B157" i="4"/>
  <c r="A59" i="4"/>
  <c r="B59" i="4"/>
  <c r="A707" i="4"/>
  <c r="B707" i="4"/>
  <c r="A58" i="4"/>
  <c r="B58" i="4"/>
  <c r="A708" i="4"/>
  <c r="B708" i="4"/>
  <c r="A10" i="4"/>
  <c r="B10" i="4"/>
  <c r="A455" i="4"/>
  <c r="B455" i="4"/>
  <c r="A11" i="4"/>
  <c r="B11" i="4"/>
  <c r="A108" i="4"/>
  <c r="B108" i="4"/>
  <c r="A361" i="4"/>
  <c r="B361" i="4"/>
  <c r="A332" i="4"/>
  <c r="B332" i="4"/>
  <c r="A483" i="4"/>
  <c r="B483" i="4"/>
  <c r="A67" i="4"/>
  <c r="B67" i="4"/>
  <c r="A418" i="4"/>
  <c r="B418" i="4"/>
  <c r="A709" i="4"/>
  <c r="B709" i="4"/>
  <c r="A587" i="4"/>
  <c r="B587" i="4"/>
  <c r="A222" i="4"/>
  <c r="B222" i="4"/>
  <c r="A180" i="4"/>
  <c r="B180" i="4"/>
  <c r="A280" i="4"/>
  <c r="B280" i="4"/>
  <c r="A111" i="4"/>
  <c r="B111" i="4"/>
  <c r="A372" i="4"/>
  <c r="B372" i="4"/>
  <c r="A710" i="4"/>
  <c r="B710" i="4"/>
  <c r="A404" i="4"/>
  <c r="B404" i="4"/>
  <c r="A380" i="4"/>
  <c r="B380" i="4"/>
  <c r="A367" i="4"/>
  <c r="B367" i="4"/>
  <c r="A243" i="4"/>
  <c r="B243" i="4"/>
  <c r="A456" i="4"/>
  <c r="B456" i="4"/>
  <c r="A588" i="4"/>
  <c r="B588" i="4"/>
  <c r="A125" i="4"/>
  <c r="B125" i="4"/>
  <c r="A33" i="4"/>
  <c r="B33" i="4"/>
  <c r="A26" i="4"/>
  <c r="B26" i="4"/>
  <c r="A391" i="4"/>
  <c r="B391" i="4"/>
  <c r="A405" i="4"/>
  <c r="B405" i="4"/>
  <c r="A457" i="4"/>
  <c r="B457" i="4"/>
  <c r="A539" i="4"/>
  <c r="B539" i="4"/>
  <c r="A3" i="4"/>
  <c r="B3" i="4"/>
  <c r="A126" i="4"/>
  <c r="B126" i="4"/>
  <c r="A6" i="4"/>
  <c r="B6" i="4"/>
  <c r="A74" i="4"/>
  <c r="B74" i="4"/>
  <c r="A458" i="4"/>
  <c r="B458" i="4"/>
  <c r="A70" i="4"/>
  <c r="B70" i="4"/>
  <c r="A19" i="4"/>
  <c r="B19" i="4"/>
  <c r="A711" i="4"/>
  <c r="B711" i="4"/>
  <c r="A712" i="4"/>
  <c r="B712" i="4"/>
  <c r="A406" i="4"/>
  <c r="B406" i="4"/>
  <c r="A713" i="4"/>
  <c r="B713" i="4"/>
  <c r="A714" i="4"/>
  <c r="B714" i="4"/>
  <c r="A715" i="4"/>
  <c r="B715" i="4"/>
  <c r="A127" i="4"/>
  <c r="B127" i="4"/>
  <c r="A239" i="4"/>
  <c r="B239" i="4"/>
  <c r="A143" i="4"/>
  <c r="B143" i="4"/>
  <c r="A716" i="4"/>
  <c r="B716" i="4"/>
  <c r="A508" i="4"/>
  <c r="B508" i="4"/>
  <c r="A717" i="4"/>
  <c r="B717" i="4"/>
  <c r="A427" i="4"/>
  <c r="B427" i="4"/>
  <c r="A718" i="4"/>
  <c r="B718" i="4"/>
  <c r="A589" i="4"/>
  <c r="B589" i="4"/>
  <c r="A305" i="4"/>
  <c r="B305" i="4"/>
  <c r="A407" i="4"/>
  <c r="B407" i="4"/>
  <c r="A140" i="4"/>
  <c r="B140" i="4"/>
  <c r="A128" i="4"/>
  <c r="B128" i="4"/>
  <c r="A96" i="4"/>
  <c r="B96" i="4"/>
  <c r="A76" i="4"/>
  <c r="B76" i="4"/>
  <c r="A408" i="4"/>
  <c r="B408" i="4"/>
  <c r="A392" i="4"/>
  <c r="B392" i="4"/>
  <c r="A362" i="4"/>
  <c r="B362" i="4"/>
  <c r="A194" i="4"/>
  <c r="B194" i="4"/>
  <c r="A590" i="4"/>
  <c r="B590" i="4"/>
  <c r="A273" i="4"/>
  <c r="B273" i="4"/>
  <c r="A106" i="4"/>
  <c r="B106" i="4"/>
  <c r="A99" i="4"/>
  <c r="B99" i="4"/>
  <c r="A443" i="4"/>
  <c r="B443" i="4"/>
  <c r="A419" i="4"/>
  <c r="B419" i="4"/>
  <c r="A208" i="4"/>
  <c r="B208" i="4"/>
  <c r="A283" i="4"/>
  <c r="B283" i="4"/>
  <c r="A509" i="4"/>
  <c r="B509" i="4"/>
  <c r="A181" i="4"/>
  <c r="B181" i="4"/>
  <c r="A719" i="4"/>
  <c r="B719" i="4"/>
  <c r="A381" i="4"/>
  <c r="B381" i="4"/>
  <c r="A235" i="4"/>
  <c r="B235" i="4"/>
  <c r="A195" i="4"/>
  <c r="B195" i="4"/>
  <c r="A324" i="4"/>
  <c r="B324" i="4"/>
  <c r="A231" i="4"/>
  <c r="B231" i="4"/>
  <c r="A591" i="4"/>
  <c r="B591" i="4"/>
  <c r="A152" i="4"/>
  <c r="B152" i="4"/>
  <c r="A18" i="4"/>
  <c r="B18" i="4"/>
  <c r="A444" i="4"/>
  <c r="B444" i="4"/>
  <c r="A104" i="4"/>
  <c r="B104" i="4"/>
  <c r="A592" i="4"/>
  <c r="B592" i="4"/>
  <c r="A593" i="4"/>
  <c r="B593" i="4"/>
  <c r="A220" i="4"/>
  <c r="B220" i="4"/>
  <c r="A469" i="4"/>
  <c r="B469" i="4"/>
  <c r="A720" i="4"/>
  <c r="B720" i="4"/>
  <c r="A721" i="4"/>
  <c r="B721" i="4"/>
  <c r="A722" i="4"/>
  <c r="B722" i="4"/>
  <c r="A723" i="4"/>
  <c r="B723" i="4"/>
  <c r="A724" i="4"/>
  <c r="B724" i="4"/>
  <c r="A725" i="4"/>
  <c r="B725" i="4"/>
  <c r="A726" i="4"/>
  <c r="B726" i="4"/>
  <c r="A727" i="4"/>
  <c r="B727" i="4"/>
  <c r="A728" i="4"/>
  <c r="B728" i="4"/>
  <c r="A729" i="4"/>
  <c r="B729" i="4"/>
  <c r="A730" i="4"/>
  <c r="B730" i="4"/>
  <c r="A732" i="4"/>
  <c r="B732" i="4"/>
  <c r="A731" i="4"/>
  <c r="B731" i="4"/>
  <c r="A733" i="4"/>
  <c r="B733" i="4"/>
  <c r="A734" i="4"/>
  <c r="B734" i="4"/>
  <c r="A735" i="4"/>
  <c r="B735" i="4"/>
  <c r="A736" i="4"/>
  <c r="B736" i="4"/>
  <c r="A737" i="4"/>
  <c r="B737" i="4"/>
  <c r="A738" i="4"/>
  <c r="B738" i="4"/>
  <c r="A739" i="4"/>
  <c r="B739" i="4"/>
  <c r="A740" i="4"/>
  <c r="B740" i="4"/>
  <c r="A741" i="4"/>
  <c r="B741" i="4"/>
  <c r="A742" i="4"/>
  <c r="B742" i="4"/>
  <c r="A743" i="4"/>
  <c r="B743" i="4"/>
  <c r="A744" i="4"/>
  <c r="B744" i="4"/>
  <c r="A745" i="4"/>
  <c r="B745" i="4"/>
  <c r="A746" i="4"/>
  <c r="B746" i="4"/>
  <c r="A747" i="4"/>
  <c r="B747" i="4"/>
  <c r="A748" i="4"/>
  <c r="B748" i="4"/>
  <c r="A749" i="4"/>
  <c r="B749" i="4"/>
  <c r="A750" i="4"/>
  <c r="B750" i="4"/>
  <c r="A751" i="4"/>
  <c r="B751" i="4"/>
  <c r="A752" i="4"/>
  <c r="B752" i="4"/>
  <c r="A753" i="4"/>
  <c r="B753" i="4"/>
  <c r="A754" i="4"/>
  <c r="B754" i="4"/>
  <c r="A755" i="4"/>
  <c r="B755" i="4"/>
  <c r="A756" i="4"/>
  <c r="B756" i="4"/>
  <c r="A757" i="4"/>
  <c r="B757" i="4"/>
  <c r="A758" i="4"/>
  <c r="B758" i="4"/>
  <c r="A759" i="4"/>
  <c r="B759" i="4"/>
  <c r="A760" i="4"/>
  <c r="B760" i="4"/>
  <c r="A761" i="4"/>
  <c r="B761" i="4"/>
  <c r="A762" i="4"/>
  <c r="B762" i="4"/>
  <c r="A763" i="4"/>
  <c r="B763" i="4"/>
  <c r="A765" i="4"/>
  <c r="B765" i="4"/>
  <c r="A764" i="4"/>
  <c r="B764" i="4"/>
  <c r="A766" i="4"/>
  <c r="B766" i="4"/>
  <c r="A767" i="4"/>
  <c r="B767" i="4"/>
  <c r="A768" i="4"/>
  <c r="B768" i="4"/>
  <c r="A769" i="4"/>
  <c r="B769" i="4"/>
  <c r="A770" i="4"/>
  <c r="B770" i="4"/>
  <c r="A771" i="4"/>
  <c r="B771" i="4"/>
  <c r="A772" i="4"/>
  <c r="B772" i="4"/>
  <c r="A773" i="4"/>
  <c r="B773" i="4"/>
  <c r="A774" i="4"/>
  <c r="B774" i="4"/>
  <c r="A775" i="4"/>
  <c r="B775" i="4"/>
  <c r="A776" i="4"/>
  <c r="B776" i="4"/>
  <c r="A777" i="4"/>
  <c r="B777" i="4"/>
  <c r="A778" i="4"/>
  <c r="B778" i="4"/>
  <c r="A779" i="4"/>
  <c r="B779" i="4"/>
  <c r="A780" i="4"/>
  <c r="B780" i="4"/>
  <c r="A781" i="4"/>
  <c r="B781" i="4"/>
  <c r="A782" i="4"/>
  <c r="B782" i="4"/>
  <c r="A783" i="4"/>
  <c r="B783" i="4"/>
  <c r="A784" i="4"/>
  <c r="B784" i="4"/>
  <c r="A785" i="4"/>
  <c r="B785" i="4"/>
  <c r="A786" i="4"/>
  <c r="B786" i="4"/>
  <c r="A787" i="4"/>
  <c r="B787" i="4"/>
  <c r="A788" i="4"/>
  <c r="B788" i="4"/>
  <c r="A789" i="4"/>
  <c r="B789" i="4"/>
  <c r="A790" i="4"/>
  <c r="B790" i="4"/>
  <c r="A791" i="4"/>
  <c r="B791" i="4"/>
  <c r="A792" i="4"/>
  <c r="B792" i="4"/>
  <c r="A793" i="4"/>
  <c r="B793" i="4"/>
  <c r="A794" i="4"/>
  <c r="B794" i="4"/>
  <c r="A795" i="4"/>
  <c r="B795" i="4"/>
  <c r="A796" i="4"/>
  <c r="B796" i="4"/>
  <c r="A797" i="4"/>
  <c r="B797" i="4"/>
  <c r="A798" i="4"/>
  <c r="B798" i="4"/>
  <c r="A799" i="4"/>
  <c r="B799" i="4"/>
  <c r="A800" i="4"/>
  <c r="B800" i="4"/>
  <c r="A801" i="4"/>
  <c r="B801" i="4"/>
  <c r="A802" i="4"/>
  <c r="B802" i="4"/>
  <c r="A803" i="4"/>
  <c r="B803" i="4"/>
  <c r="A804" i="4"/>
  <c r="B804" i="4"/>
  <c r="A805" i="4"/>
  <c r="B805" i="4"/>
  <c r="A806" i="4"/>
  <c r="B806" i="4"/>
  <c r="A807" i="4"/>
  <c r="B807" i="4"/>
  <c r="A808" i="4"/>
  <c r="B808" i="4"/>
  <c r="A809" i="4"/>
  <c r="B809" i="4"/>
  <c r="A810" i="4"/>
  <c r="B810" i="4"/>
  <c r="A811" i="4"/>
  <c r="B811" i="4"/>
  <c r="A812" i="4"/>
  <c r="B812" i="4"/>
  <c r="A813" i="4"/>
  <c r="B813" i="4"/>
  <c r="A814" i="4"/>
  <c r="B814" i="4"/>
  <c r="A815" i="4"/>
  <c r="B815" i="4"/>
  <c r="A816" i="4"/>
  <c r="B816" i="4"/>
  <c r="A817" i="4"/>
  <c r="B817" i="4"/>
  <c r="A818" i="4"/>
  <c r="B818" i="4"/>
  <c r="A819" i="4"/>
  <c r="B819" i="4"/>
  <c r="A820" i="4"/>
  <c r="B820" i="4"/>
  <c r="A821" i="4"/>
  <c r="B821" i="4"/>
  <c r="A822" i="4"/>
  <c r="B822" i="4"/>
  <c r="A823" i="4"/>
  <c r="B823" i="4"/>
  <c r="A824" i="4"/>
  <c r="B824" i="4"/>
  <c r="A825" i="4"/>
  <c r="B825" i="4"/>
  <c r="A826" i="4"/>
  <c r="B826" i="4"/>
  <c r="A827" i="4"/>
  <c r="B827" i="4"/>
  <c r="A828" i="4"/>
  <c r="B828" i="4"/>
  <c r="A829" i="4"/>
  <c r="B829" i="4"/>
  <c r="A830" i="4"/>
  <c r="B830" i="4"/>
  <c r="A831" i="4"/>
  <c r="B831" i="4"/>
  <c r="A832" i="4"/>
  <c r="B832" i="4"/>
  <c r="A833" i="4"/>
  <c r="B833" i="4"/>
  <c r="A834" i="4"/>
  <c r="B834" i="4"/>
  <c r="A835" i="4"/>
  <c r="B835" i="4"/>
  <c r="A836" i="4"/>
  <c r="B836" i="4"/>
  <c r="A837" i="4"/>
  <c r="B837" i="4"/>
  <c r="A838" i="4"/>
  <c r="B838" i="4"/>
  <c r="A839" i="4"/>
  <c r="B839" i="4"/>
  <c r="A840" i="4"/>
  <c r="B840" i="4"/>
  <c r="A841" i="4"/>
  <c r="B841" i="4"/>
  <c r="A842" i="4"/>
  <c r="B842" i="4"/>
  <c r="A843" i="4"/>
  <c r="B843" i="4"/>
  <c r="A844" i="4"/>
  <c r="B844" i="4"/>
  <c r="A845" i="4"/>
  <c r="B845" i="4"/>
  <c r="A846" i="4"/>
  <c r="B846" i="4"/>
  <c r="A847" i="4"/>
  <c r="B847" i="4"/>
  <c r="A848" i="4"/>
  <c r="B848" i="4"/>
  <c r="A849" i="4"/>
  <c r="B849" i="4"/>
  <c r="A850" i="4"/>
  <c r="B850" i="4"/>
  <c r="A851" i="4"/>
  <c r="B851" i="4"/>
  <c r="A852" i="4"/>
  <c r="B852" i="4"/>
  <c r="A853" i="4"/>
  <c r="B853" i="4"/>
  <c r="A854" i="4"/>
  <c r="B854" i="4"/>
  <c r="A855" i="4"/>
  <c r="B855" i="4"/>
  <c r="A856" i="4"/>
  <c r="B856" i="4"/>
  <c r="A858" i="4"/>
  <c r="B858" i="4"/>
  <c r="A857" i="4"/>
  <c r="B857" i="4"/>
  <c r="A859" i="4"/>
  <c r="B859" i="4"/>
  <c r="A860" i="4"/>
  <c r="B860" i="4"/>
  <c r="A861" i="4"/>
  <c r="B861" i="4"/>
  <c r="A862" i="4"/>
  <c r="B862" i="4"/>
  <c r="A863" i="4"/>
  <c r="B863" i="4"/>
  <c r="A864" i="4"/>
  <c r="B864" i="4"/>
  <c r="A865" i="4"/>
  <c r="B865" i="4"/>
  <c r="A866" i="4"/>
  <c r="B866" i="4"/>
  <c r="A867" i="4"/>
  <c r="B867" i="4"/>
  <c r="A868" i="4"/>
  <c r="B868" i="4"/>
  <c r="A869" i="4"/>
  <c r="B869" i="4"/>
  <c r="A870" i="4"/>
  <c r="B870" i="4"/>
  <c r="A871" i="4"/>
  <c r="B871" i="4"/>
  <c r="A872" i="4"/>
  <c r="B872" i="4"/>
  <c r="A873" i="4"/>
  <c r="B873" i="4"/>
  <c r="A874" i="4"/>
  <c r="B874" i="4"/>
  <c r="A875" i="4"/>
  <c r="B875" i="4"/>
  <c r="A876" i="4"/>
  <c r="B876" i="4"/>
  <c r="A877" i="4"/>
  <c r="B877" i="4"/>
  <c r="A878" i="4"/>
  <c r="B878" i="4"/>
  <c r="A879" i="4"/>
  <c r="B879" i="4"/>
  <c r="A880" i="4"/>
  <c r="B880" i="4"/>
  <c r="A881" i="4"/>
  <c r="B881" i="4"/>
  <c r="A882" i="4"/>
  <c r="B882" i="4"/>
  <c r="A883" i="4"/>
  <c r="B883" i="4"/>
  <c r="A884" i="4"/>
  <c r="B884" i="4"/>
  <c r="A885" i="4"/>
  <c r="B885" i="4"/>
  <c r="A886" i="4"/>
  <c r="B886" i="4"/>
  <c r="B594" i="4"/>
</calcChain>
</file>

<file path=xl/sharedStrings.xml><?xml version="1.0" encoding="utf-8"?>
<sst xmlns="http://schemas.openxmlformats.org/spreadsheetml/2006/main" count="6393" uniqueCount="2090">
  <si>
    <t>QualificationCode</t>
  </si>
  <si>
    <t>QualificationName</t>
  </si>
  <si>
    <t>Enrolments</t>
  </si>
  <si>
    <t>10297NAT</t>
  </si>
  <si>
    <t>10661NAT</t>
  </si>
  <si>
    <t>10741NAT</t>
  </si>
  <si>
    <t>22246VIC</t>
  </si>
  <si>
    <t>22472VIC</t>
  </si>
  <si>
    <t>22473VIC</t>
  </si>
  <si>
    <t>22474VIC</t>
  </si>
  <si>
    <t>ACM20117</t>
  </si>
  <si>
    <t>ACM20217</t>
  </si>
  <si>
    <t>ACM30117</t>
  </si>
  <si>
    <t>AHC10116</t>
  </si>
  <si>
    <t>AHC10216</t>
  </si>
  <si>
    <t>AHC20116</t>
  </si>
  <si>
    <t>AHC20416</t>
  </si>
  <si>
    <t>AHC21016</t>
  </si>
  <si>
    <t>AHC21216</t>
  </si>
  <si>
    <t>AHC21616</t>
  </si>
  <si>
    <t>AHC30116</t>
  </si>
  <si>
    <t>AHC31416</t>
  </si>
  <si>
    <t>AUR10116</t>
  </si>
  <si>
    <t>AUR20516</t>
  </si>
  <si>
    <t>AUR20716</t>
  </si>
  <si>
    <t>AUR20916</t>
  </si>
  <si>
    <t>AUR21916</t>
  </si>
  <si>
    <t>AUR31216</t>
  </si>
  <si>
    <t>AVI30316</t>
  </si>
  <si>
    <t>BSB10115</t>
  </si>
  <si>
    <t>BSB20115</t>
  </si>
  <si>
    <t>BSB30115</t>
  </si>
  <si>
    <t>BSB30315</t>
  </si>
  <si>
    <t>BSB30415</t>
  </si>
  <si>
    <t>BSB31015</t>
  </si>
  <si>
    <t>BSB40215</t>
  </si>
  <si>
    <t>CHC22015</t>
  </si>
  <si>
    <t>CHC24015</t>
  </si>
  <si>
    <t>CHC30113</t>
  </si>
  <si>
    <t>CHC30213</t>
  </si>
  <si>
    <t>CHC32015</t>
  </si>
  <si>
    <t>CHC33015</t>
  </si>
  <si>
    <t>CHC40213</t>
  </si>
  <si>
    <t>CHC42015</t>
  </si>
  <si>
    <t>CPC10111</t>
  </si>
  <si>
    <t>CPC20112</t>
  </si>
  <si>
    <t>CPC20211</t>
  </si>
  <si>
    <t>CPC30611</t>
  </si>
  <si>
    <t>CPC32011</t>
  </si>
  <si>
    <t>CPC32413</t>
  </si>
  <si>
    <t>CUA20113</t>
  </si>
  <si>
    <t>CUA20215</t>
  </si>
  <si>
    <t>CUA20615</t>
  </si>
  <si>
    <t>CUA20715</t>
  </si>
  <si>
    <t>CUA30113</t>
  </si>
  <si>
    <t>CUA30313</t>
  </si>
  <si>
    <t>CUA30715</t>
  </si>
  <si>
    <t>CUA30915</t>
  </si>
  <si>
    <t>CUA31015</t>
  </si>
  <si>
    <t>CUA31115</t>
  </si>
  <si>
    <t>CUA40113</t>
  </si>
  <si>
    <t>CUA40313</t>
  </si>
  <si>
    <t>CUA40715</t>
  </si>
  <si>
    <t>CUA40915</t>
  </si>
  <si>
    <t>CUA41215</t>
  </si>
  <si>
    <t>FBP20217</t>
  </si>
  <si>
    <t>FNS10115</t>
  </si>
  <si>
    <t>FNS20115</t>
  </si>
  <si>
    <t>FNS30317</t>
  </si>
  <si>
    <t>FSK10113</t>
  </si>
  <si>
    <t>FSK10213</t>
  </si>
  <si>
    <t>FSK20113</t>
  </si>
  <si>
    <t>FWP20116</t>
  </si>
  <si>
    <t>HLT21015</t>
  </si>
  <si>
    <t>HLT23215</t>
  </si>
  <si>
    <t>HLT31215</t>
  </si>
  <si>
    <t>HLT33015</t>
  </si>
  <si>
    <t>HLT33115</t>
  </si>
  <si>
    <t>HLT33215</t>
  </si>
  <si>
    <t>HLT35015</t>
  </si>
  <si>
    <t>ICP20115</t>
  </si>
  <si>
    <t>ICP31415</t>
  </si>
  <si>
    <t>ICT10115</t>
  </si>
  <si>
    <t>ICT20115</t>
  </si>
  <si>
    <t>ICT30118</t>
  </si>
  <si>
    <t>MEA20418</t>
  </si>
  <si>
    <t>MEM20105</t>
  </si>
  <si>
    <t>MEM20413</t>
  </si>
  <si>
    <t>MEM30205</t>
  </si>
  <si>
    <t>MEM30305</t>
  </si>
  <si>
    <t>MEM30505</t>
  </si>
  <si>
    <t>MSF20516</t>
  </si>
  <si>
    <t>MSF30418</t>
  </si>
  <si>
    <t>MSL30118</t>
  </si>
  <si>
    <t>MSM10216</t>
  </si>
  <si>
    <t>MST20616</t>
  </si>
  <si>
    <t>PUA21012</t>
  </si>
  <si>
    <t>RII20115</t>
  </si>
  <si>
    <t>RII20715</t>
  </si>
  <si>
    <t>RII30915</t>
  </si>
  <si>
    <t>SFI20119</t>
  </si>
  <si>
    <t>SHB20116</t>
  </si>
  <si>
    <t>SHB20216</t>
  </si>
  <si>
    <t>SHB30115</t>
  </si>
  <si>
    <t>SHB30215</t>
  </si>
  <si>
    <t>SHB30315</t>
  </si>
  <si>
    <t>SHB40115</t>
  </si>
  <si>
    <t>SIR10116</t>
  </si>
  <si>
    <t>SIR20116</t>
  </si>
  <si>
    <t>SIR20216</t>
  </si>
  <si>
    <t>SIR30216</t>
  </si>
  <si>
    <t>SIS10115</t>
  </si>
  <si>
    <t>SIS20115</t>
  </si>
  <si>
    <t>SIS20213</t>
  </si>
  <si>
    <t>SIS20412</t>
  </si>
  <si>
    <t>SIS20513</t>
  </si>
  <si>
    <t>SIS30115</t>
  </si>
  <si>
    <t>SIS30315</t>
  </si>
  <si>
    <t>SIS40215</t>
  </si>
  <si>
    <t>SIT10216</t>
  </si>
  <si>
    <t>SIT20116</t>
  </si>
  <si>
    <t>SIT20316</t>
  </si>
  <si>
    <t>SIT20416</t>
  </si>
  <si>
    <t>SIT30116</t>
  </si>
  <si>
    <t>SIT30516</t>
  </si>
  <si>
    <t>SIT30616</t>
  </si>
  <si>
    <t>SIT30816</t>
  </si>
  <si>
    <t>TLI21616</t>
  </si>
  <si>
    <t>UEE20511</t>
  </si>
  <si>
    <t>UEE22011</t>
  </si>
  <si>
    <t>State</t>
  </si>
  <si>
    <t>WA</t>
  </si>
  <si>
    <t>FSK10119</t>
  </si>
  <si>
    <t>CHC14015</t>
  </si>
  <si>
    <t>ACM10117</t>
  </si>
  <si>
    <t>22280VIC</t>
  </si>
  <si>
    <t>MEM10105</t>
  </si>
  <si>
    <t>MEM10119</t>
  </si>
  <si>
    <t>MSF10113</t>
  </si>
  <si>
    <t>22476VIC</t>
  </si>
  <si>
    <t>RGR10118</t>
  </si>
  <si>
    <t>FSK10219</t>
  </si>
  <si>
    <t>SIT10116</t>
  </si>
  <si>
    <t>MEA20518</t>
  </si>
  <si>
    <t>22338VIC</t>
  </si>
  <si>
    <t>CPC20712</t>
  </si>
  <si>
    <t>FBP20117</t>
  </si>
  <si>
    <t>MAR20318</t>
  </si>
  <si>
    <t>AMP20316</t>
  </si>
  <si>
    <t>SIS20419</t>
  </si>
  <si>
    <t>PUA20713</t>
  </si>
  <si>
    <t>PUA21312</t>
  </si>
  <si>
    <t>RGR20218</t>
  </si>
  <si>
    <t>CPP20212</t>
  </si>
  <si>
    <t>FSK20119</t>
  </si>
  <si>
    <t>SIS20319</t>
  </si>
  <si>
    <t>AUR30416</t>
  </si>
  <si>
    <t>UEE32211</t>
  </si>
  <si>
    <t>SIS31015</t>
  </si>
  <si>
    <t>AHC30816</t>
  </si>
  <si>
    <t>AUR32116</t>
  </si>
  <si>
    <t>AUR30316</t>
  </si>
  <si>
    <t>AUR32416</t>
  </si>
  <si>
    <t>FBP30517</t>
  </si>
  <si>
    <t>SHB30516</t>
  </si>
  <si>
    <t>FBP30417</t>
  </si>
  <si>
    <t>CPC30111</t>
  </si>
  <si>
    <t>MSF31113</t>
  </si>
  <si>
    <t>FBP30317</t>
  </si>
  <si>
    <t>CPC30211</t>
  </si>
  <si>
    <t>SIT30916</t>
  </si>
  <si>
    <t>22318VIC</t>
  </si>
  <si>
    <t>RII30815</t>
  </si>
  <si>
    <t>CPP30316</t>
  </si>
  <si>
    <t>ACM30417</t>
  </si>
  <si>
    <t>BSB30215</t>
  </si>
  <si>
    <t>UEE30811</t>
  </si>
  <si>
    <t>MSF30813</t>
  </si>
  <si>
    <t>SFL30115</t>
  </si>
  <si>
    <t>SHB30416</t>
  </si>
  <si>
    <t>HLT37315</t>
  </si>
  <si>
    <t>AUR31116</t>
  </si>
  <si>
    <t>AHC30716</t>
  </si>
  <si>
    <t>CPC31912</t>
  </si>
  <si>
    <t>AHC30916</t>
  </si>
  <si>
    <t>AUR30616</t>
  </si>
  <si>
    <t>CUA30415</t>
  </si>
  <si>
    <t>MSA30208</t>
  </si>
  <si>
    <t>AUR30516</t>
  </si>
  <si>
    <t>AMP30815</t>
  </si>
  <si>
    <t>AUR30816</t>
  </si>
  <si>
    <t>AUR30716</t>
  </si>
  <si>
    <t>AHC31016</t>
  </si>
  <si>
    <t>AHC30616</t>
  </si>
  <si>
    <t>RGR30518</t>
  </si>
  <si>
    <t>CPC32612</t>
  </si>
  <si>
    <t>AHC32816</t>
  </si>
  <si>
    <t>CPC30116</t>
  </si>
  <si>
    <t>SIS30713</t>
  </si>
  <si>
    <t>AHC31316</t>
  </si>
  <si>
    <t>CPC32313</t>
  </si>
  <si>
    <t>SIT30216</t>
  </si>
  <si>
    <t>CPC31211</t>
  </si>
  <si>
    <t>CPC31311</t>
  </si>
  <si>
    <t>TLI31616</t>
  </si>
  <si>
    <t>AHC40116</t>
  </si>
  <si>
    <t>SIT40416</t>
  </si>
  <si>
    <t>CPP40307</t>
  </si>
  <si>
    <t>CUA50113</t>
  </si>
  <si>
    <t>CUA50915</t>
  </si>
  <si>
    <t>QLD</t>
  </si>
  <si>
    <t>FWP20316</t>
  </si>
  <si>
    <t>NSW</t>
  </si>
  <si>
    <t>10272NAT</t>
  </si>
  <si>
    <t>FBP10217</t>
  </si>
  <si>
    <t>MAR10418</t>
  </si>
  <si>
    <t>POL21115</t>
  </si>
  <si>
    <t>SIS40115</t>
  </si>
  <si>
    <t>NT</t>
  </si>
  <si>
    <t>CUA41115</t>
  </si>
  <si>
    <t>CUA41315</t>
  </si>
  <si>
    <t>22304VIC</t>
  </si>
  <si>
    <t>RII20109</t>
  </si>
  <si>
    <t>RGR30218</t>
  </si>
  <si>
    <t>SA</t>
  </si>
  <si>
    <t>TAS</t>
  </si>
  <si>
    <t>Code Title and Qualification</t>
  </si>
  <si>
    <t>Row Labels</t>
  </si>
  <si>
    <t>10297NAT Certificate II in Applied Language</t>
  </si>
  <si>
    <t>10661NAT Certificate III in Applied Language</t>
  </si>
  <si>
    <t>22246VIC Certificate II in Equine Studies</t>
  </si>
  <si>
    <t>22280VIC Certificate I in Employment Pathways</t>
  </si>
  <si>
    <t>22318VIC Certificate III in Christian Studies</t>
  </si>
  <si>
    <t>ACM20117 Certificate II in Animal Studies</t>
  </si>
  <si>
    <t>ACM30417 Certificate III in Companion Animal Services</t>
  </si>
  <si>
    <t>AHC30716 Certificate III in Horticulture</t>
  </si>
  <si>
    <t>AHC30816 Certificate III in Arboriculture</t>
  </si>
  <si>
    <t>AHC31316 Certificate III in Sports Turf Management</t>
  </si>
  <si>
    <t>AHC40116 Certificate IV in Agriculture</t>
  </si>
  <si>
    <t>AUR20716 Certificate II in Automotive Vocational Preparation</t>
  </si>
  <si>
    <t>AUR20916 Certificate II in Automotive Body Repair Technology</t>
  </si>
  <si>
    <t>AUR30416 Certificate III in Agricultural Mechanical Technology</t>
  </si>
  <si>
    <t>AUR30816 Certificate III in Motorcycle Mechanical Technology</t>
  </si>
  <si>
    <t>CHC32015 Certificate III in Community Services</t>
  </si>
  <si>
    <t>CPC31912 Certificate III in Joinery</t>
  </si>
  <si>
    <t>CPP30316 Certificate III in Cleaning Operations</t>
  </si>
  <si>
    <t>CUA20113 Certificate II in Dance</t>
  </si>
  <si>
    <t>CUA30915 Certificate III in Music Industry</t>
  </si>
  <si>
    <t>CUA41315 Certificate IV in Visual Arts</t>
  </si>
  <si>
    <t>FBP30117 Certificate III in Food Processing</t>
  </si>
  <si>
    <t>FBP30417 Certificate III in Bread Baking</t>
  </si>
  <si>
    <t>FBP30517 Certificate III in Baking</t>
  </si>
  <si>
    <t>HLT33015 Certificate III in Allied Health Assistance</t>
  </si>
  <si>
    <t>MEM30805 Certificate III in Locksmithing</t>
  </si>
  <si>
    <t>MSA30208 Certificate III in Manufacturing Technology</t>
  </si>
  <si>
    <t>MSL30118 Certificate III in Laboratory Skills</t>
  </si>
  <si>
    <t>PUA20713 Certificate II in Public Safety (Firefighting Operations)</t>
  </si>
  <si>
    <t>RGR20218 Certificate II in Racing Industry</t>
  </si>
  <si>
    <t>RII20715 Certificate II in Civil Construction</t>
  </si>
  <si>
    <t>RII30915 Certificate III in Civil Construction</t>
  </si>
  <si>
    <t>SHB20116 Certificate II in Retail Cosmetics</t>
  </si>
  <si>
    <t>SHB20216 Certificate II in Salon Assistant</t>
  </si>
  <si>
    <t>SHB30115 Certificate III in Beauty Services</t>
  </si>
  <si>
    <t>SHB30215 Certificate III in Make-Up</t>
  </si>
  <si>
    <t>SIS20412 Certificate II in Sport Career Oriented Participation</t>
  </si>
  <si>
    <t>SIS30413 Certificate III in Outdoor Recreation</t>
  </si>
  <si>
    <t>SIT30916 Certificate III in Catering Operations</t>
  </si>
  <si>
    <t>TLI21616 Certificate II in Warehousing Operations</t>
  </si>
  <si>
    <t>TLI31616 Certificate III in Warehousing Operations</t>
  </si>
  <si>
    <t>TLI32416 Certificate III in Logistics</t>
  </si>
  <si>
    <t>Grand Total</t>
  </si>
  <si>
    <t>Sum of Enrolments</t>
  </si>
  <si>
    <t>Column Labels</t>
  </si>
  <si>
    <t>Top 10 courses in the Country</t>
  </si>
  <si>
    <t>ACT</t>
  </si>
  <si>
    <t>VIC</t>
  </si>
  <si>
    <t>Top 10 courses in ACT</t>
  </si>
  <si>
    <t>Total enrolled</t>
  </si>
  <si>
    <t>Top 10 courses in NSW</t>
  </si>
  <si>
    <t>Top 10 courses in NT</t>
  </si>
  <si>
    <t>Top 10 courses in SA</t>
  </si>
  <si>
    <t>Top 10 courses in QLD</t>
  </si>
  <si>
    <t>Top 10 courses in TAS</t>
  </si>
  <si>
    <t>Top 10 courses in WA</t>
  </si>
  <si>
    <t>Top 10 courses in VIC</t>
  </si>
  <si>
    <t>DEF10117</t>
  </si>
  <si>
    <t>22282VIC</t>
  </si>
  <si>
    <t>22300VIC</t>
  </si>
  <si>
    <t>FWP30216</t>
  </si>
  <si>
    <t>22301VIC</t>
  </si>
  <si>
    <t>AUR20316</t>
  </si>
  <si>
    <t>AHC30216</t>
  </si>
  <si>
    <t>BSB42415</t>
  </si>
  <si>
    <t>ICT41015</t>
  </si>
  <si>
    <t>Certificate III in Sport and Recreation</t>
  </si>
  <si>
    <t>Certificate II in Building and Construction Pre-apprenticeship</t>
  </si>
  <si>
    <t>Certificate II in Business</t>
  </si>
  <si>
    <t>Certificate II in Kitchen Operations</t>
  </si>
  <si>
    <t>Certificate III in Community Services</t>
  </si>
  <si>
    <t>Certificate II in Hospitality</t>
  </si>
  <si>
    <t>Certificate III in Music Industry</t>
  </si>
  <si>
    <t>Certificate II in Automotive Vocational Preparation</t>
  </si>
  <si>
    <t>22470VIC</t>
  </si>
  <si>
    <t>Certificate II in Engineering Studies</t>
  </si>
  <si>
    <t>Certificate III in Allied Health Assistance</t>
  </si>
  <si>
    <t>Certificate III in Screen and Media</t>
  </si>
  <si>
    <t>Certificate II in Applied Language</t>
  </si>
  <si>
    <t>Certificate III in Information, Digital Media and Technology</t>
  </si>
  <si>
    <t>Certificate III in Business</t>
  </si>
  <si>
    <t>Certificate I in Employment Pathways</t>
  </si>
  <si>
    <t>Certificate II in Sport and Recreation</t>
  </si>
  <si>
    <t>Certificate II in Plumbing (Pre-apprenticeship)</t>
  </si>
  <si>
    <t>Certificate III in Beauty Services</t>
  </si>
  <si>
    <t>Certificate II in Animal Studies</t>
  </si>
  <si>
    <t>FIRSTAID</t>
  </si>
  <si>
    <t>First Aid Training</t>
  </si>
  <si>
    <t>Certificate II in Furniture Making Pathways</t>
  </si>
  <si>
    <t>Certificate II in Electrotechnology Studies (Pre-vocational)</t>
  </si>
  <si>
    <t>Certificate II in Salon Assistant</t>
  </si>
  <si>
    <t>Certificate II in Electrotechnology (Career Start)</t>
  </si>
  <si>
    <t>Certificate II in Creative Industries</t>
  </si>
  <si>
    <t>Certificate III in Early Childhood Education and Care</t>
  </si>
  <si>
    <t>Certificate II in Public Safety (Firefighting Operations)</t>
  </si>
  <si>
    <t>Certificate II in Dance</t>
  </si>
  <si>
    <t>Certificate II in Outdoor Recreation</t>
  </si>
  <si>
    <t>22480VIC</t>
  </si>
  <si>
    <t>Certificate II in Small Business (Operations/Innovation)</t>
  </si>
  <si>
    <t>Certificate I in General Education for Adults</t>
  </si>
  <si>
    <t>Certificate II in Agriculture</t>
  </si>
  <si>
    <t>CICARD</t>
  </si>
  <si>
    <t>Construction Induction Card</t>
  </si>
  <si>
    <t>Certificate II in General Education for Adults</t>
  </si>
  <si>
    <t>Certificate II in Horticulture</t>
  </si>
  <si>
    <t>Certificate I in Hospitality</t>
  </si>
  <si>
    <t>Certificate II in Applied Fashion Design and Technology</t>
  </si>
  <si>
    <t>Certificate III in Make-Up</t>
  </si>
  <si>
    <t>Certificate II in Visual Arts</t>
  </si>
  <si>
    <t>Certificate II in Music Industry</t>
  </si>
  <si>
    <t>Certificate II in Equine Studies</t>
  </si>
  <si>
    <t>Certificate II in Retail Cosmetics</t>
  </si>
  <si>
    <t>Certificate III in General Education for Adults</t>
  </si>
  <si>
    <t>Certificate II in Health Support Services</t>
  </si>
  <si>
    <t>Certificate III in Applied Language</t>
  </si>
  <si>
    <t>Certificate III in Retail</t>
  </si>
  <si>
    <t>Certificate II in Sport Coaching</t>
  </si>
  <si>
    <t>Certificate II in Information, Digital Media &amp; Technology</t>
  </si>
  <si>
    <t>Certificate III in Hospitality</t>
  </si>
  <si>
    <t>Certificate III in Tourism</t>
  </si>
  <si>
    <t>Certificate III in Visual Arts</t>
  </si>
  <si>
    <t>Certificate III in Events</t>
  </si>
  <si>
    <t>Certificate III in Design Fundamentals</t>
  </si>
  <si>
    <t>Certificate II in Warehousing Operations</t>
  </si>
  <si>
    <t>Certificate I in Information, Digital Media and Technology</t>
  </si>
  <si>
    <t>Certificate III in Laboratory Skills</t>
  </si>
  <si>
    <t>Certificate II in Conservation and Land Management</t>
  </si>
  <si>
    <t>SITSS00050</t>
  </si>
  <si>
    <t>Food Handling</t>
  </si>
  <si>
    <t>22289VIC</t>
  </si>
  <si>
    <t>Certificate II in Integrated Technologies</t>
  </si>
  <si>
    <t>Certificate II in Sport Career Oriented Participation</t>
  </si>
  <si>
    <t>Certificate III in Carpentry</t>
  </si>
  <si>
    <t>Certificate II in Construction Pathways</t>
  </si>
  <si>
    <t>Certificate III in Education Support</t>
  </si>
  <si>
    <t>Certificate II in Retail Services</t>
  </si>
  <si>
    <t>Certificate II in Active Volunteering</t>
  </si>
  <si>
    <t>SITSS00055</t>
  </si>
  <si>
    <t>Responsible Service of Alcohol</t>
  </si>
  <si>
    <t>Certificate III in Fitness</t>
  </si>
  <si>
    <t>Certificate III in Catering Operations</t>
  </si>
  <si>
    <t>Certificate I in Construction</t>
  </si>
  <si>
    <t>AHC20616</t>
  </si>
  <si>
    <t>Certificate II in Parks and Gardens</t>
  </si>
  <si>
    <t>Certificate III in Manufacturing Technology</t>
  </si>
  <si>
    <t>Certificate III in Agriculture</t>
  </si>
  <si>
    <t>Certificate III in Christian Ministry and Theology</t>
  </si>
  <si>
    <t>Certificate II in Skills for Work and Vocational Pathways</t>
  </si>
  <si>
    <t>Certificate III in Business Administration</t>
  </si>
  <si>
    <t>Certificate III in Individual Support</t>
  </si>
  <si>
    <t>Certificate III in Horticulture</t>
  </si>
  <si>
    <t>Certificate I in Retail Services</t>
  </si>
  <si>
    <t>Certificate II in Food Processing</t>
  </si>
  <si>
    <t>Certificate III in Plumbing</t>
  </si>
  <si>
    <t>22307VIC</t>
  </si>
  <si>
    <t>Certificate III in Acting (Screen)</t>
  </si>
  <si>
    <t>Certificate III in Electrotechnology Electrician</t>
  </si>
  <si>
    <t>Certificate II in Landscaping</t>
  </si>
  <si>
    <t>Certificate II in Warehousing Operation</t>
  </si>
  <si>
    <t>SITSS00048</t>
  </si>
  <si>
    <t>Espresso Machine Operation</t>
  </si>
  <si>
    <t>Certificate II in Automotive Servicing Technology</t>
  </si>
  <si>
    <t>Certificate III in Baking</t>
  </si>
  <si>
    <t>Certificate III in Companion Animal Services</t>
  </si>
  <si>
    <t>Certificate I in Transition Education</t>
  </si>
  <si>
    <t>Certificate III in Micro Business Operations</t>
  </si>
  <si>
    <t>AVI50215</t>
  </si>
  <si>
    <t>Diploma of Aviation</t>
  </si>
  <si>
    <t>Certificate III in Hairdressing</t>
  </si>
  <si>
    <t>Certificate II in Engineering Pathways</t>
  </si>
  <si>
    <t>10155NAT</t>
  </si>
  <si>
    <t>Diploma of Practical Rabbinics</t>
  </si>
  <si>
    <t>Certificate III in Interior Decoration Retail Services</t>
  </si>
  <si>
    <t>Certificate II in Construction</t>
  </si>
  <si>
    <t>Certificate II in Printing &amp; Graphic Arts (General)</t>
  </si>
  <si>
    <t>Certificate III in Light Vehicle Mechanical Technology</t>
  </si>
  <si>
    <t>Certificate II in Computer Assembly and Repair</t>
  </si>
  <si>
    <t>Certificate II in Tourism</t>
  </si>
  <si>
    <t>Certificate I in Business</t>
  </si>
  <si>
    <t>Certificate II in Public Safety (Aquatic Rescue)</t>
  </si>
  <si>
    <t>Certificate I in Access to Vocational Pathways</t>
  </si>
  <si>
    <t>Certificate I in Sport and Recreation</t>
  </si>
  <si>
    <t>Certificate II in Public Safety (SES)</t>
  </si>
  <si>
    <t>Certificate III in Warehousing Operations</t>
  </si>
  <si>
    <t>Certificate III in Financial Services</t>
  </si>
  <si>
    <t>MSF31013</t>
  </si>
  <si>
    <t>Certificate III in Health Services Assistance</t>
  </si>
  <si>
    <t>Certificate II in Civil Construction</t>
  </si>
  <si>
    <t>Certificate I in Skills for Vocational Pathways</t>
  </si>
  <si>
    <t>Certificate III in Commercial Cookery</t>
  </si>
  <si>
    <t>Certificate III in Aquatics and Community Recreation</t>
  </si>
  <si>
    <t>Certificate III in Engineering (Fabrication Trade)</t>
  </si>
  <si>
    <t>MSF20113</t>
  </si>
  <si>
    <t>Certificate II in Furnishing</t>
  </si>
  <si>
    <t>Certificate IV in Music Industry</t>
  </si>
  <si>
    <t>Certificate I in Agrifood Operations</t>
  </si>
  <si>
    <t>Certificate III in Cabinet Making</t>
  </si>
  <si>
    <t>22285VIC</t>
  </si>
  <si>
    <t>Certificate II in Signage and Graphics</t>
  </si>
  <si>
    <t>Certificate III in Aviation (Remote Pilot-Visual Line of Sight)</t>
  </si>
  <si>
    <t>Certificate III in Landscape Construction</t>
  </si>
  <si>
    <t>Certificate I in Conservation and Land Management</t>
  </si>
  <si>
    <t>Certificate II in Community Services</t>
  </si>
  <si>
    <t>CUA20415</t>
  </si>
  <si>
    <t>Certificate II in Aboriginal &amp; Torres Strait Islander Cultural Arts</t>
  </si>
  <si>
    <t>Certificate III in Cleaning Operations</t>
  </si>
  <si>
    <t>Certificate III in Heavy Commercial Vehicle Mechanical Technology</t>
  </si>
  <si>
    <t>Certificate IV in Screen and Media</t>
  </si>
  <si>
    <t>Certificate II in Engineering</t>
  </si>
  <si>
    <t>22306VIC</t>
  </si>
  <si>
    <t>Certificate IV in Musical Instrument Making and Repair</t>
  </si>
  <si>
    <t>22484VIC</t>
  </si>
  <si>
    <t>Certificate I in EAL (Access)</t>
  </si>
  <si>
    <t>Certificate IV in Sport Development</t>
  </si>
  <si>
    <t>Certificate II in Automotive Body Repair Technology</t>
  </si>
  <si>
    <t>Certificate IV in Design</t>
  </si>
  <si>
    <t>Certificate I in Financial Services</t>
  </si>
  <si>
    <t>Certificate III in Agricultural Mechanical Technology</t>
  </si>
  <si>
    <t>Certificate II in Racing Industry</t>
  </si>
  <si>
    <t>Certificate II in Aeroskills</t>
  </si>
  <si>
    <t>SIT31016</t>
  </si>
  <si>
    <t>Certificate III in Patisserie</t>
  </si>
  <si>
    <t>SISSS00111</t>
  </si>
  <si>
    <t>Pool Lifeguard Skill Set</t>
  </si>
  <si>
    <t>Certificate II in Bicycle Mechanical Technology</t>
  </si>
  <si>
    <t>Certificate III in Christian Studies</t>
  </si>
  <si>
    <t>Certificate IV in Visual Arts</t>
  </si>
  <si>
    <t>Diploma of Photography and Photo Imaging</t>
  </si>
  <si>
    <t>Certificate IV in Photography and Photo Imaging</t>
  </si>
  <si>
    <t>Certificate III in Painting and Decorating</t>
  </si>
  <si>
    <t>Certificate III in Joinery</t>
  </si>
  <si>
    <t>Certificate IV in Information Technology Networking</t>
  </si>
  <si>
    <t>Certificate III in Business Administration (Legal)</t>
  </si>
  <si>
    <t>Certificate I in Automotive Vocational Preparation</t>
  </si>
  <si>
    <t>AMP20415</t>
  </si>
  <si>
    <t>Certificate II in Meat Processing (Meat Retailing)</t>
  </si>
  <si>
    <t>Certificate III in Circus Arts</t>
  </si>
  <si>
    <t>Certificate III in Air-conditioning and Refrigeration</t>
  </si>
  <si>
    <t>Certificate III in Engineering (Mechanical Trade)</t>
  </si>
  <si>
    <t>Certificate III in Dance</t>
  </si>
  <si>
    <t>22333VIC</t>
  </si>
  <si>
    <t>Certificate II in Maritime Operations (Coxswain Grade 1 Near Coastal)</t>
  </si>
  <si>
    <t>Certificate III in Sport Coaching</t>
  </si>
  <si>
    <t>Certificate III in Civil Construction</t>
  </si>
  <si>
    <t>Certificate III in Meat Processing (Retail Butcher)</t>
  </si>
  <si>
    <t>Certificate III in Bread Baking</t>
  </si>
  <si>
    <t>Certificate III in Bricklaying/Blocklaying</t>
  </si>
  <si>
    <t>Diploma of Dance (Elite Performance)</t>
  </si>
  <si>
    <t>Certificate IV in Dance</t>
  </si>
  <si>
    <t>Certificate III in Automotive Refinishing Technology</t>
  </si>
  <si>
    <t>Certificate III in Agriculture (Dairy Production)</t>
  </si>
  <si>
    <t>Certificate III in Sports Turf Management</t>
  </si>
  <si>
    <t>22488VIC</t>
  </si>
  <si>
    <t>Certificate II in EAL (Employment)</t>
  </si>
  <si>
    <t>22486VIC</t>
  </si>
  <si>
    <t>Certificate III in EAL (Access)</t>
  </si>
  <si>
    <t>22485VIC</t>
  </si>
  <si>
    <t>Certificate II in EAL (Access)</t>
  </si>
  <si>
    <t>Certificate III in Motorcycle Mechanical Technology</t>
  </si>
  <si>
    <t>FBP30617</t>
  </si>
  <si>
    <t>Certificate III in Food Processing (Sales)</t>
  </si>
  <si>
    <t>Certificate I in Animal Studies</t>
  </si>
  <si>
    <t>22305VIC</t>
  </si>
  <si>
    <t>Certificate III in Musical Instrument Making and Maintenance</t>
  </si>
  <si>
    <t>Certificate III in Automotive Body Repair Technology</t>
  </si>
  <si>
    <t>Certificate III in Conservation and Land Management</t>
  </si>
  <si>
    <t>Certificate III in Barbering</t>
  </si>
  <si>
    <t>AUR21016</t>
  </si>
  <si>
    <t>Certificate II in Motor Sport Technology</t>
  </si>
  <si>
    <t>Certificate II in Security Operations</t>
  </si>
  <si>
    <t>Certificate III in Flooring Technology</t>
  </si>
  <si>
    <t>Certificate III in Parks and Gardens</t>
  </si>
  <si>
    <t>Certificate IV in Business</t>
  </si>
  <si>
    <t>Certificate IV in Agriculture</t>
  </si>
  <si>
    <t>Certificate III in Mobile Plant Technology</t>
  </si>
  <si>
    <t>Certificate III in Outdoor Power Equipment Technology</t>
  </si>
  <si>
    <t>Certificate II in Community Pharmacy</t>
  </si>
  <si>
    <t>Certificate III in Production Horticulture</t>
  </si>
  <si>
    <t>Certificate III in Cake and Pastry</t>
  </si>
  <si>
    <t>Certificate III in Wall and Ceiling Lining</t>
  </si>
  <si>
    <t>Certificate III in Public Safety (SES Rescue)</t>
  </si>
  <si>
    <t>Certificate IV in Property Services (Real Estate)</t>
  </si>
  <si>
    <t>Certificate IV in Dance Teaching and Management</t>
  </si>
  <si>
    <t>Certificate IV in Education Support</t>
  </si>
  <si>
    <t>Certificate III in Health Administration</t>
  </si>
  <si>
    <t>Certificate III in Dental Assisting</t>
  </si>
  <si>
    <t>Certificate III in Arboriculture</t>
  </si>
  <si>
    <t>CHC43115</t>
  </si>
  <si>
    <t>Certificate IV in Disability</t>
  </si>
  <si>
    <t>Certificate II in Financial Services</t>
  </si>
  <si>
    <t>Certificate III in Assistant Dance Teaching</t>
  </si>
  <si>
    <t>Certificate III in Customer Engagement</t>
  </si>
  <si>
    <t>Certificate III in Civil Construction Plant Operations</t>
  </si>
  <si>
    <t>Certificate III in Carpentry &amp; Joinery</t>
  </si>
  <si>
    <t>UEE31411</t>
  </si>
  <si>
    <t>Certificate III in Security Equipment</t>
  </si>
  <si>
    <t>Certificate I in General Education for Adults (Introductory)</t>
  </si>
  <si>
    <t>Certificate III in Print Communications</t>
  </si>
  <si>
    <t>22470VIC Certificate II in Engineering Studies</t>
  </si>
  <si>
    <t>10155NAT Diploma of Practical Rabbinics</t>
  </si>
  <si>
    <t>22289VIC Certificate II in Integrated Technologies</t>
  </si>
  <si>
    <t>22301VIC Certificate I in Transition Education</t>
  </si>
  <si>
    <t>22307VIC Certificate III in Acting (Screen)</t>
  </si>
  <si>
    <t>22480VIC Certificate II in Small Business (Operations/Innovation)</t>
  </si>
  <si>
    <t>AHC30216 Certificate III in Agriculture (Dairy Production)</t>
  </si>
  <si>
    <t>AHC31216 Certificate III in Retail Nursery</t>
  </si>
  <si>
    <t>AMP20415 Certificate II in Meat Processing (Meat Retailing)</t>
  </si>
  <si>
    <t>AUR20316 Certificate II in Bicycle Mechanical Technology</t>
  </si>
  <si>
    <t>AUR21016 Certificate II in Motor Sport Technology</t>
  </si>
  <si>
    <t>AVI50215 Diploma of Aviation</t>
  </si>
  <si>
    <t>CHC43115 Certificate IV in Disability</t>
  </si>
  <si>
    <t>CICARD Construction Induction Card</t>
  </si>
  <si>
    <t>CPC32011 Certificate III in Carpentry &amp; Joinery</t>
  </si>
  <si>
    <t>CUA20415 Certificate II in Aboriginal &amp; Torres Strait Islander Cultural Arts</t>
  </si>
  <si>
    <t>FBP30617 Certificate III in Food Processing (Sales)</t>
  </si>
  <si>
    <t>FIRSTAID First Aid Training</t>
  </si>
  <si>
    <t>ICP20115 Certificate II in Printing &amp; Graphic Arts (General)</t>
  </si>
  <si>
    <t>ICT20115 Certificate II in Information, Digital Media &amp; Technology</t>
  </si>
  <si>
    <t>MARSS00008 Shipboard Safety Skill Set</t>
  </si>
  <si>
    <t>MEM30205 Certificate III in Engineering (Mechanical Trade)</t>
  </si>
  <si>
    <t>MEM30305 Certificate III in Engineering (Fabrication Trade)</t>
  </si>
  <si>
    <t>MSF20113 Certificate II in Furnishing</t>
  </si>
  <si>
    <t>MSF31013 Certificate III in Interior Decoration Retail Services</t>
  </si>
  <si>
    <t>SISSS00111 Pool Lifeguard Skill Set</t>
  </si>
  <si>
    <t>SIT31016 Certificate III in Patisserie</t>
  </si>
  <si>
    <t>SITSS00048 Espresso Machine Operation</t>
  </si>
  <si>
    <t>SITSS00050 Food Handling</t>
  </si>
  <si>
    <t>SITSS00055 Responsible Service of Alcohol</t>
  </si>
  <si>
    <t>TLI21616 Certificate II in Warehousing Operation</t>
  </si>
  <si>
    <t>UEE31411 Certificate III in Security Equipment</t>
  </si>
  <si>
    <t>Certificate I in Active Volunteering</t>
  </si>
  <si>
    <t>Certificate II in Information, Digital Media and Technology</t>
  </si>
  <si>
    <t>Certificate I in Engineering</t>
  </si>
  <si>
    <t>Certificate I in Furnishing</t>
  </si>
  <si>
    <t>Qualification</t>
  </si>
  <si>
    <t xml:space="preserve">Code </t>
  </si>
  <si>
    <t>Code</t>
  </si>
  <si>
    <t>Name</t>
  </si>
  <si>
    <t>10823NAT</t>
  </si>
  <si>
    <t>22469VIC</t>
  </si>
  <si>
    <t>Course in Introduction to the National Disability Insurance Scheme</t>
  </si>
  <si>
    <t>22481VIC</t>
  </si>
  <si>
    <t>Certificate II in Work Education</t>
  </si>
  <si>
    <t>22499VIC</t>
  </si>
  <si>
    <t>22513VIC</t>
  </si>
  <si>
    <t>Certificate III in Equine Studies</t>
  </si>
  <si>
    <t>22523VIC</t>
  </si>
  <si>
    <t>22537VIC</t>
  </si>
  <si>
    <t>Certificate II in Heavy and Light Rail Fundamentals</t>
  </si>
  <si>
    <t>22542VIC</t>
  </si>
  <si>
    <t>Certificate III in Dog Behaviour and Training</t>
  </si>
  <si>
    <t>Certificate II in Horse Care</t>
  </si>
  <si>
    <t>Certificate II in Meat Processing (Abattoirs)</t>
  </si>
  <si>
    <t>Certificate III in Automotive Electrical Technology</t>
  </si>
  <si>
    <t>Certificate III in Marine Mechanical Technology</t>
  </si>
  <si>
    <t>AUR31516</t>
  </si>
  <si>
    <t>Certificate III in Automotive Diesel Engine Technology</t>
  </si>
  <si>
    <t>AUR32316</t>
  </si>
  <si>
    <t>Certificate III in Automotive &amp; Marine Trimming Technology</t>
  </si>
  <si>
    <t>AVI50219</t>
  </si>
  <si>
    <t>Diploma of Aviation (Commercial Pilot Licence-Aeroplane)</t>
  </si>
  <si>
    <t>Certificate IV in Community Services</t>
  </si>
  <si>
    <t>CISCO V6</t>
  </si>
  <si>
    <t>Cisco (CCNA v6)</t>
  </si>
  <si>
    <t>Certificate II in Drainage</t>
  </si>
  <si>
    <t>Certificate III in Shopfitting</t>
  </si>
  <si>
    <t>Certificate III in Wall and Floor Tiling</t>
  </si>
  <si>
    <t>Certificate III in Stonemasonry (Monumental Installation)</t>
  </si>
  <si>
    <t>Certificate III in Live Production and Services</t>
  </si>
  <si>
    <t>Certificate III in Accounts Administration</t>
  </si>
  <si>
    <t>Certificate III in Health Support Services</t>
  </si>
  <si>
    <t>HLT41115</t>
  </si>
  <si>
    <t>Certificate IV in Health Care</t>
  </si>
  <si>
    <t>ICP31215</t>
  </si>
  <si>
    <t>Certificate III in Printing</t>
  </si>
  <si>
    <t>ICT40418</t>
  </si>
  <si>
    <t>Certificate II in Aircraft Line Maintenance</t>
  </si>
  <si>
    <t>MEM30219</t>
  </si>
  <si>
    <t>MEM30319</t>
  </si>
  <si>
    <t>Certificate III in Glass and Glazing</t>
  </si>
  <si>
    <t>MSF30818</t>
  </si>
  <si>
    <t>MSF31018</t>
  </si>
  <si>
    <t>PSP30218</t>
  </si>
  <si>
    <t>Certificate III in Auslan</t>
  </si>
  <si>
    <t>PUA20719</t>
  </si>
  <si>
    <t>PUA30419</t>
  </si>
  <si>
    <t>Certificate III in Racing (Stablehand)</t>
  </si>
  <si>
    <t>Certificate III in Racing (Trackwork Rider)</t>
  </si>
  <si>
    <t>RIISS00054</t>
  </si>
  <si>
    <t>Certificate II in Traffic Controller Skill Set</t>
  </si>
  <si>
    <t>Certificate III in Floristry</t>
  </si>
  <si>
    <t>Certificate IV in Beauty Therapy</t>
  </si>
  <si>
    <t>Certificate IV in Fitness</t>
  </si>
  <si>
    <t>SIS40419</t>
  </si>
  <si>
    <t>SISSS00116</t>
  </si>
  <si>
    <t>Certificate III in High Performance Coach</t>
  </si>
  <si>
    <t>SWL</t>
  </si>
  <si>
    <t>Structured Workplace Learning</t>
  </si>
  <si>
    <t>TLISS00155</t>
  </si>
  <si>
    <t>Road Safety Skill Set</t>
  </si>
  <si>
    <t>Certificate I in AgriFood Operations</t>
  </si>
  <si>
    <t>Certificate I in Defence Skills</t>
  </si>
  <si>
    <t>Certificate I in Maritime Operations (Coxswain Grade 2 Near Coastal)</t>
  </si>
  <si>
    <t>SFI10119</t>
  </si>
  <si>
    <t>Certificate I in Seafood Industry</t>
  </si>
  <si>
    <t>Certificate II in Aquaculture</t>
  </si>
  <si>
    <t>Certificate II in Automotive Tyre Servicing Technology</t>
  </si>
  <si>
    <t>Certificate II in Baking</t>
  </si>
  <si>
    <t>Certificate II in Forest Growing and Management</t>
  </si>
  <si>
    <t>Certificate II in Medical Service First Response</t>
  </si>
  <si>
    <t>Certificate II in Resources and Infrastructure Work Preparation</t>
  </si>
  <si>
    <t>Certificate II in Sawmilling and Processing</t>
  </si>
  <si>
    <t>FBP20518</t>
  </si>
  <si>
    <t>Certificate II in Wine Industry Operations</t>
  </si>
  <si>
    <t>Certificate III in Animal Studies</t>
  </si>
  <si>
    <t>MST30819</t>
  </si>
  <si>
    <t>Certificate III in Applied Fashion Design and Technology</t>
  </si>
  <si>
    <t>SFI30119</t>
  </si>
  <si>
    <t>Certificate III in Aquaculture</t>
  </si>
  <si>
    <t>Certificate III in Basic Health Care</t>
  </si>
  <si>
    <t>Certificate III in Carpentry and Joinery</t>
  </si>
  <si>
    <t>CPC30318</t>
  </si>
  <si>
    <t>Certificate III in Concreting</t>
  </si>
  <si>
    <t>FNS30120</t>
  </si>
  <si>
    <t>SFI30219</t>
  </si>
  <si>
    <t>Certificate III in Fishing Operations</t>
  </si>
  <si>
    <t>Certificate III in Harvesting and Haulage</t>
  </si>
  <si>
    <t>Certificate III in Nail Technology</t>
  </si>
  <si>
    <t>CPP31519</t>
  </si>
  <si>
    <t>Certificate III in Real Estate Practice</t>
  </si>
  <si>
    <t>Certificate III in Roof Plumbing</t>
  </si>
  <si>
    <t>Certificate III in Travel</t>
  </si>
  <si>
    <t>Certificate IV in Marketing and Communication</t>
  </si>
  <si>
    <t>Course in First Aid Management of Anaphylaxis</t>
  </si>
  <si>
    <t>Course in the Management of Asthma Risks and Emergencies in the Workplace</t>
  </si>
  <si>
    <t>CERTIFICATE I IN AGRIFOOD OPERATIONS</t>
  </si>
  <si>
    <t>CERTIFICATE I IN ANIMAL STUDIES</t>
  </si>
  <si>
    <t>CERTIFICATE I IN AUTOMOTIVE VOCATIONAL PREPARATION</t>
  </si>
  <si>
    <t>CERTIFICATE I IN BAKING</t>
  </si>
  <si>
    <t>CERTIFICATE I IN BUSINESS</t>
  </si>
  <si>
    <t>CERTIFICATE I IN CONSERVATION AND LAND MANAGEMENT</t>
  </si>
  <si>
    <t>CERTIFICATE I IN CONSTRUCTION</t>
  </si>
  <si>
    <t>CERTIFICATE I IN DEVELOPING INDEPENDENCE</t>
  </si>
  <si>
    <t>CERTIFICATE I IN MANUFACTURING (PATHWAYS)</t>
  </si>
  <si>
    <t>CERTIFICATE I IN MARITIME OPERATIONS (COXSWAIN GRADE 2 NEAR COASTAL)</t>
  </si>
  <si>
    <t>CERTIFICATE I IN TOURISM (AUSTRALIAN INDIGENOUS CULTURE)</t>
  </si>
  <si>
    <t>CERTIFICATE II IN AIRCRAFT LINE MAINTENANCE</t>
  </si>
  <si>
    <t>CERTIFICATE II IN AUTOMOTIVE SERVICING TECHNOLOGY</t>
  </si>
  <si>
    <t>CERTIFICATE II IN AUTOMOTIVE VOCATIONAL PREPARATION</t>
  </si>
  <si>
    <t>CERTIFICATE II IN BUSINESS</t>
  </si>
  <si>
    <t>CERTIFICATE II IN COMMUNITY ENGAGEMENT</t>
  </si>
  <si>
    <t>CERTIFICATE II IN COMMUNITY SERVICES</t>
  </si>
  <si>
    <t>CERTIFICATE II IN CONSERVATION AND LAND MANAGEMENT</t>
  </si>
  <si>
    <t>CERTIFICATE II IN CONSTRUCTION</t>
  </si>
  <si>
    <t>CERTIFICATE II IN CONSTRUCTION PATHWAYS</t>
  </si>
  <si>
    <t>CERTIFICATE II IN CREATIVE INDUSTRIES</t>
  </si>
  <si>
    <t>CERTIFICATE II IN FAMILY WELLBEING</t>
  </si>
  <si>
    <t>CERTIFICATE II IN MARITIME OPERATIONS (COXSWAIN GRADE 1 NEAR COASTAL)</t>
  </si>
  <si>
    <t>CERTIFICATE II IN MUSIC INDUSTRY</t>
  </si>
  <si>
    <t>CERTIFICATE II IN RURAL OPERATIONS</t>
  </si>
  <si>
    <t>CERTIFICATE II IN SPORT AND RECREATION</t>
  </si>
  <si>
    <t>CERTIFICATE III IN AGRICULTURE</t>
  </si>
  <si>
    <t>CERTIFICATE III IN BUSINESS</t>
  </si>
  <si>
    <t>CERTIFICATE III IN BUSINESS ADMINISTRATION</t>
  </si>
  <si>
    <t>CERTIFICATE III IN CARPENTRY</t>
  </si>
  <si>
    <t>CERTIFICATE III IN COMMUNITY SERVICES</t>
  </si>
  <si>
    <t>CERTIFICATE III IN EARLY CHILDHOOD EDUCATION AND CARE</t>
  </si>
  <si>
    <t>CERTIFICATE III IN EDUCATION SUPPORT</t>
  </si>
  <si>
    <t>CERTIFICATE III IN HEAVY COMMERCIAL VEHICLE MECHANICAL TECHNOLOGY</t>
  </si>
  <si>
    <t>CERTIFICATE III IN INDIVIDUAL SUPPORT</t>
  </si>
  <si>
    <t>CERTIFICATE III IN LIGHT VEHICLE MECHANICAL TECHNOLOGY</t>
  </si>
  <si>
    <t>CERTIFICATE III IN MUSIC INDUSTRY</t>
  </si>
  <si>
    <t>CERTIFICATE III IN RURAL OPERATIONS</t>
  </si>
  <si>
    <t>CERTIFICATE III IN SCREEN AND MEDIA</t>
  </si>
  <si>
    <t>CERTIFICATE IV IN BUSINESS</t>
  </si>
  <si>
    <t>CERTIFICATE IV IN COMPUTER SYSTEMS TECHNOLOGY</t>
  </si>
  <si>
    <t>Certificate III in Engineering (Technical)</t>
  </si>
  <si>
    <t>Certificate I in Racing (Stablehand)</t>
  </si>
  <si>
    <t>Certificate IV in Sport and Recreation</t>
  </si>
  <si>
    <t>Certificate IV in Hospitality</t>
  </si>
  <si>
    <t>MEM10205</t>
  </si>
  <si>
    <t>Certificate I in Boating Services</t>
  </si>
  <si>
    <t>CUA10113</t>
  </si>
  <si>
    <t>Certificate I in Dance</t>
  </si>
  <si>
    <t>FBP10117</t>
  </si>
  <si>
    <t>Certificate I in Food Processing</t>
  </si>
  <si>
    <t>10626NAT</t>
  </si>
  <si>
    <t>Certificate I in Functional Literacy</t>
  </si>
  <si>
    <t>22236VIC</t>
  </si>
  <si>
    <t>22235VIC</t>
  </si>
  <si>
    <t>AHC10316</t>
  </si>
  <si>
    <t>Certificate I in Horticulture</t>
  </si>
  <si>
    <t>Certificate I in Manufacturing (Pathways)</t>
  </si>
  <si>
    <t>MAR10318</t>
  </si>
  <si>
    <t>Certificate I in Maritime Operations (General Purpose Hand Near Coastal)</t>
  </si>
  <si>
    <t>RII10115</t>
  </si>
  <si>
    <t>Certificate I in Resources and Infrastructure Operations</t>
  </si>
  <si>
    <t>10290NAT</t>
  </si>
  <si>
    <t>Certificate I in Skills for Education and Training Pathways</t>
  </si>
  <si>
    <t>Certificate I in Tourism (Australian Indigenous Culture)</t>
  </si>
  <si>
    <t>CUA10315</t>
  </si>
  <si>
    <t>Certificate I in Visual Arts</t>
  </si>
  <si>
    <t>TLI11215</t>
  </si>
  <si>
    <t>Certificate I in Warehousing Operations</t>
  </si>
  <si>
    <t>10563NAT</t>
  </si>
  <si>
    <t>Certificate I in Work and Life Skills</t>
  </si>
  <si>
    <t>Certificate II in Aboriginal and Torres Strait Islander Cultural Arts</t>
  </si>
  <si>
    <t>CUA20315</t>
  </si>
  <si>
    <t>Certificate II in Aboriginal and Torres Strait Islander Visual Arts Industry Work</t>
  </si>
  <si>
    <t>HLT20113</t>
  </si>
  <si>
    <t>Certificate II in Aboriginal and/or Torres Strait Islander Primary Health Care</t>
  </si>
  <si>
    <t>SFI20111</t>
  </si>
  <si>
    <t>22075VIC</t>
  </si>
  <si>
    <t>Certificate II in Auslan</t>
  </si>
  <si>
    <t>PSP20218</t>
  </si>
  <si>
    <t>AUR20218</t>
  </si>
  <si>
    <t>Certificate II in Automotive Air Conditioning Technology</t>
  </si>
  <si>
    <t>AUR21516</t>
  </si>
  <si>
    <t>Certificate II in Automotive Cylinder Head Reconditioning</t>
  </si>
  <si>
    <t>AUR20416</t>
  </si>
  <si>
    <t>Certificate II in Automotive Electrical Technology</t>
  </si>
  <si>
    <t>AUR21216</t>
  </si>
  <si>
    <t>Certificate II in Automotive Underbody Technology</t>
  </si>
  <si>
    <t>10584NAT</t>
  </si>
  <si>
    <t>Certificate II in Career Preparation</t>
  </si>
  <si>
    <t>CPC20220</t>
  </si>
  <si>
    <t>BSB20215</t>
  </si>
  <si>
    <t>Certificate II in Customer Engagement</t>
  </si>
  <si>
    <t>RII20915</t>
  </si>
  <si>
    <t>Certificate II in Drilling Operations</t>
  </si>
  <si>
    <t>MEM20205</t>
  </si>
  <si>
    <t>Certificate II in Engineering - Production Technology</t>
  </si>
  <si>
    <t>10674NAT</t>
  </si>
  <si>
    <t>Certificate II in Functional Literacy</t>
  </si>
  <si>
    <t>MSF20313</t>
  </si>
  <si>
    <t>Certificate II in Furniture Making</t>
  </si>
  <si>
    <t>10182NAT</t>
  </si>
  <si>
    <t>Certificate II in Indigenous  Housing Repairs and Maintenance</t>
  </si>
  <si>
    <t>52774WA</t>
  </si>
  <si>
    <t>Certificate II in Leadership</t>
  </si>
  <si>
    <t>MST20316</t>
  </si>
  <si>
    <t>Certificate II in Leather Production</t>
  </si>
  <si>
    <t>TLI21815</t>
  </si>
  <si>
    <t>Certificate II in Logistics</t>
  </si>
  <si>
    <t>MSM20216</t>
  </si>
  <si>
    <t>Certificate II in Manufacturing Technology</t>
  </si>
  <si>
    <t>AUR20616</t>
  </si>
  <si>
    <t>Certificate II in Marine Mechanical Technology</t>
  </si>
  <si>
    <t>AMP20117</t>
  </si>
  <si>
    <t>Certificate II in Meat Processing (Food Services)</t>
  </si>
  <si>
    <t>22448VIC</t>
  </si>
  <si>
    <t>Certificate II in Mumgu-dhal tyama-tiyt</t>
  </si>
  <si>
    <t>AUR20816</t>
  </si>
  <si>
    <t>Certificate II in Outdoor Power Equipment Technology</t>
  </si>
  <si>
    <t>10192NAT</t>
  </si>
  <si>
    <t>Certificate II in Performing Arts</t>
  </si>
  <si>
    <t>52700WA</t>
  </si>
  <si>
    <t>Certificate II in Plumbing</t>
  </si>
  <si>
    <t>Certificate II in Printing and Graphic Arts (General)</t>
  </si>
  <si>
    <t>PMA20116</t>
  </si>
  <si>
    <t>Certificate II in Process Plant Operations</t>
  </si>
  <si>
    <t>AHC20316</t>
  </si>
  <si>
    <t>Certificate II in Production Horticulture</t>
  </si>
  <si>
    <t>PUA20119</t>
  </si>
  <si>
    <t>TLI21315</t>
  </si>
  <si>
    <t>Certificate II in Rail Infrastructure</t>
  </si>
  <si>
    <t>Certificate II in Rural Operations</t>
  </si>
  <si>
    <t>MSL20118</t>
  </si>
  <si>
    <t>Certificate II in Sampling and Measurement</t>
  </si>
  <si>
    <t>CPP20218</t>
  </si>
  <si>
    <t>10185NAT</t>
  </si>
  <si>
    <t>Certificate II in Self Awareness and Development</t>
  </si>
  <si>
    <t>10291NAT</t>
  </si>
  <si>
    <t>Certificate II in Skills for Education, Training and Employment Pathways</t>
  </si>
  <si>
    <t>AHC20916</t>
  </si>
  <si>
    <t>Certificate II in Sports Turf Management</t>
  </si>
  <si>
    <t>AHC20919</t>
  </si>
  <si>
    <t>RII20215</t>
  </si>
  <si>
    <t>Certificate II in Surface Extraction Operations</t>
  </si>
  <si>
    <t>ICT20315</t>
  </si>
  <si>
    <t>Certificate II in Telecommunications Technology</t>
  </si>
  <si>
    <t>ICT20319</t>
  </si>
  <si>
    <t>TLI20419</t>
  </si>
  <si>
    <t>NWP20115</t>
  </si>
  <si>
    <t>Certificate II in Water Industry Operations</t>
  </si>
  <si>
    <t>BSB20120</t>
  </si>
  <si>
    <t>Certificate II in Workplace Skills</t>
  </si>
  <si>
    <t>10751NAT</t>
  </si>
  <si>
    <t>Certificate III in Aboriginal and Torres Strait Islander Education</t>
  </si>
  <si>
    <t>HLT30113</t>
  </si>
  <si>
    <t>Certificate III in Aboriginal and/or Torres Strait Islander Primary Health Care</t>
  </si>
  <si>
    <t>CHC34015</t>
  </si>
  <si>
    <t>Certificate III in Active Volunteering</t>
  </si>
  <si>
    <t>MST30816</t>
  </si>
  <si>
    <t>AUR31416</t>
  </si>
  <si>
    <t>Certificate III in Automotive Diesel Fuel Technology</t>
  </si>
  <si>
    <t>AUR31316</t>
  </si>
  <si>
    <t>Certificate III in Automotive Engine Reconditioning</t>
  </si>
  <si>
    <t>AUR32216</t>
  </si>
  <si>
    <t>Certificate III in Automotive Glazing Technology</t>
  </si>
  <si>
    <t>AUM30218</t>
  </si>
  <si>
    <t>Certificate III in Automotive Manufacturing Technical Operations - Bus, Truck and Trailer</t>
  </si>
  <si>
    <t>AUR31016</t>
  </si>
  <si>
    <t>Certificate III in Automotive Sales</t>
  </si>
  <si>
    <t>AUR32518</t>
  </si>
  <si>
    <t>Certificate III in Automotive Underbody Technology</t>
  </si>
  <si>
    <t>AVI30319</t>
  </si>
  <si>
    <t>Certificate III in Aviation (Ground Operations and Service)</t>
  </si>
  <si>
    <t>AVI30416</t>
  </si>
  <si>
    <t>Certificate III in Aviation (Remote Pilot - Visual Line of Sight)</t>
  </si>
  <si>
    <t>AVI30419</t>
  </si>
  <si>
    <t>Certificate III in Aviation (Remote Pilot)</t>
  </si>
  <si>
    <t>AUR30216</t>
  </si>
  <si>
    <t>Certificate III in Bicycle Workshop Operations</t>
  </si>
  <si>
    <t>MSF30913</t>
  </si>
  <si>
    <t>Certificate III in Blinds, Awnings, Security Screens and Grilles</t>
  </si>
  <si>
    <t>BSB31115</t>
  </si>
  <si>
    <t>Certificate III in Business Administration (Medical)</t>
  </si>
  <si>
    <t>ACM30317</t>
  </si>
  <si>
    <t>Certificate III in Captive Animals</t>
  </si>
  <si>
    <t>10432NAT</t>
  </si>
  <si>
    <t>RII30919</t>
  </si>
  <si>
    <t>CUA30213</t>
  </si>
  <si>
    <t>Certificate III in Community Dance, Theatre and Events</t>
  </si>
  <si>
    <t>SIR30116</t>
  </si>
  <si>
    <t>Certificate III in Community Pharmacy</t>
  </si>
  <si>
    <t>CPC30313</t>
  </si>
  <si>
    <t>CPC31411</t>
  </si>
  <si>
    <t>Certificate III in Construction Waterproofing</t>
  </si>
  <si>
    <t>TLI31216</t>
  </si>
  <si>
    <t>Certificate III in Driving Operations</t>
  </si>
  <si>
    <t>UEE33011</t>
  </si>
  <si>
    <t>Certificate III in Electrical Fitting</t>
  </si>
  <si>
    <t>UEE30911</t>
  </si>
  <si>
    <t>Certificate III in Electronics and Communications</t>
  </si>
  <si>
    <t>MEM30405</t>
  </si>
  <si>
    <t>Certificate III in Engineering - Electrical/Electronic Trade</t>
  </si>
  <si>
    <t>Certificate III in Engineering - Fabrication Trade</t>
  </si>
  <si>
    <t>Certificate III in Engineering - Mechanical Trade</t>
  </si>
  <si>
    <t>Certificate III in Engineering - Technical</t>
  </si>
  <si>
    <t>FNS30115</t>
  </si>
  <si>
    <t>FBP30117</t>
  </si>
  <si>
    <t>Certificate III in Food Processing</t>
  </si>
  <si>
    <t>MSF30413</t>
  </si>
  <si>
    <t>10135NAT</t>
  </si>
  <si>
    <t>Certificate III in Horsemanship (Riding, Handling and Behaviour)</t>
  </si>
  <si>
    <t>AHC31516</t>
  </si>
  <si>
    <t>Certificate III in Indigenous Land Management</t>
  </si>
  <si>
    <t>ICT30120</t>
  </si>
  <si>
    <t>Certificate III in Information Technology</t>
  </si>
  <si>
    <t>ICT30115</t>
  </si>
  <si>
    <t>MEM30605</t>
  </si>
  <si>
    <t>Certificate III in Jewellery Manufacture</t>
  </si>
  <si>
    <t>MST30616</t>
  </si>
  <si>
    <t>Certificate III in Laundry Operations</t>
  </si>
  <si>
    <t>BSB31215</t>
  </si>
  <si>
    <t>Certificate III in Library and Information Services</t>
  </si>
  <si>
    <t>AUR30620</t>
  </si>
  <si>
    <t>MEM30805</t>
  </si>
  <si>
    <t>Certificate III in Locksmithing</t>
  </si>
  <si>
    <t>MEM30819</t>
  </si>
  <si>
    <t>TLI32416</t>
  </si>
  <si>
    <t>Certificate III in Logistics</t>
  </si>
  <si>
    <t>MEM30705</t>
  </si>
  <si>
    <t>Certificate III in Marine Craft Construction</t>
  </si>
  <si>
    <t>MAR30918</t>
  </si>
  <si>
    <t>Certificate III in Maritime Operations (Master up to 24 metres Near Coastal)</t>
  </si>
  <si>
    <t>AMP30116</t>
  </si>
  <si>
    <t>Certificate III in Meat Processing (Boning Room)</t>
  </si>
  <si>
    <t>AMP30616</t>
  </si>
  <si>
    <t>Certificate III in Meat Processing (General)</t>
  </si>
  <si>
    <t>AMP30316</t>
  </si>
  <si>
    <t>Certificate III in Meat Processing (Meat Safety)</t>
  </si>
  <si>
    <t>AUR30820</t>
  </si>
  <si>
    <t>SIS30619</t>
  </si>
  <si>
    <t>Certificate III in Outdoor Leadership</t>
  </si>
  <si>
    <t>SIS30413</t>
  </si>
  <si>
    <t>Certificate III in Outdoor Recreation</t>
  </si>
  <si>
    <t>HLT37415</t>
  </si>
  <si>
    <t>Certificate III in Pathology Assistance</t>
  </si>
  <si>
    <t>ACM30617</t>
  </si>
  <si>
    <t>Certificate III in Pet Grooming</t>
  </si>
  <si>
    <t>MSF30518</t>
  </si>
  <si>
    <t>Certificate III in Picture Framing</t>
  </si>
  <si>
    <t>CPC32513</t>
  </si>
  <si>
    <t>Certificate III in Plumbing (Mechanical Services)</t>
  </si>
  <si>
    <t>MSM30116</t>
  </si>
  <si>
    <t>Certificate III in Process Manufacturing</t>
  </si>
  <si>
    <t>PMA30116</t>
  </si>
  <si>
    <t>Certificate III in Process Plant Operations</t>
  </si>
  <si>
    <t>AHC31116</t>
  </si>
  <si>
    <t>Certificate III in Production Nursery</t>
  </si>
  <si>
    <t>RGR30208</t>
  </si>
  <si>
    <t>Certificate III in Racing (Advanced Stablehand)</t>
  </si>
  <si>
    <t>RGR30108</t>
  </si>
  <si>
    <t>Certificate III in Racing (Trackrider)</t>
  </si>
  <si>
    <t>TLI32515</t>
  </si>
  <si>
    <t>Certificate III in Rail Infrastructure</t>
  </si>
  <si>
    <t>MSM31115</t>
  </si>
  <si>
    <t>Certificate III in Recreational Vehicle Manufacturing</t>
  </si>
  <si>
    <t>MSM31015</t>
  </si>
  <si>
    <t>Certificate III in Recreational Vehicle Service and Repair</t>
  </si>
  <si>
    <t>AHC31216</t>
  </si>
  <si>
    <t>Certificate III in Retail Nursery</t>
  </si>
  <si>
    <t>CPC30812</t>
  </si>
  <si>
    <t>Certificate III in Roof Tiling</t>
  </si>
  <si>
    <t>Certificate III in Rural Operations</t>
  </si>
  <si>
    <t>CPC30911</t>
  </si>
  <si>
    <t>Certificate III in Scaffolding</t>
  </si>
  <si>
    <t>22441VIC</t>
  </si>
  <si>
    <t>Certificate III in Science</t>
  </si>
  <si>
    <t>CPC30216</t>
  </si>
  <si>
    <t>Certificate III in Signs and Graphics</t>
  </si>
  <si>
    <t>CPC31011</t>
  </si>
  <si>
    <t>Certificate III in Solid Plastering</t>
  </si>
  <si>
    <t>10364NAT</t>
  </si>
  <si>
    <t>Certificate III in Spoken and Written English</t>
  </si>
  <si>
    <t>10729NAT</t>
  </si>
  <si>
    <t>SIS30519</t>
  </si>
  <si>
    <t>AHC31319</t>
  </si>
  <si>
    <t>Certificate III in Stonemasonry (Monumental/Installation)</t>
  </si>
  <si>
    <t>RII30115</t>
  </si>
  <si>
    <t>Certificate III in Surface Extraction Operations</t>
  </si>
  <si>
    <t>ICT30515</t>
  </si>
  <si>
    <t>Certificate III in Telecommunications Technology</t>
  </si>
  <si>
    <t>CPP30115</t>
  </si>
  <si>
    <t>Certificate III in Urban Pest Management</t>
  </si>
  <si>
    <t>NWP30315</t>
  </si>
  <si>
    <t>Certificate III in Water Industry Treatment</t>
  </si>
  <si>
    <t>BSB30715</t>
  </si>
  <si>
    <t>Certificate III in Work Health and Safety</t>
  </si>
  <si>
    <t>SIS40619</t>
  </si>
  <si>
    <t>Certificate IV  in Outdoor Leadership</t>
  </si>
  <si>
    <t>FNS40217</t>
  </si>
  <si>
    <t>Certificate IV in Accounting and Bookkeeping</t>
  </si>
  <si>
    <t>10197NAT</t>
  </si>
  <si>
    <t>Certificate IV in Acting  for Stage and Screen</t>
  </si>
  <si>
    <t>10765NAT</t>
  </si>
  <si>
    <t>Certificate IV in Adult Tertiary Preparation</t>
  </si>
  <si>
    <t>MEA40718</t>
  </si>
  <si>
    <t>Certificate IV in Aeroskills (Mechanical)</t>
  </si>
  <si>
    <t>CHC43015</t>
  </si>
  <si>
    <t>Certificate IV in Ageing Support</t>
  </si>
  <si>
    <t>HLT43015</t>
  </si>
  <si>
    <t>Certificate IV in Allied Health Assistance</t>
  </si>
  <si>
    <t>PSP40818</t>
  </si>
  <si>
    <t>Certificate IV in Auslan</t>
  </si>
  <si>
    <t>CPC40110</t>
  </si>
  <si>
    <t>Certificate IV in Building and Construction (Building)</t>
  </si>
  <si>
    <t>BSB40515</t>
  </si>
  <si>
    <t>Certificate IV in Business Administration</t>
  </si>
  <si>
    <t>CHC42315</t>
  </si>
  <si>
    <t>Certificate IV in Chaplaincy and Pastoral Care</t>
  </si>
  <si>
    <t>CHC40313</t>
  </si>
  <si>
    <t>Certificate IV in Child, Youth and Family Intervention</t>
  </si>
  <si>
    <t>10742NAT</t>
  </si>
  <si>
    <t xml:space="preserve">Certificate IV in Christian Ministry and Theology </t>
  </si>
  <si>
    <t>SIT40516</t>
  </si>
  <si>
    <t>Certificate IV in Commercial Cookery</t>
  </si>
  <si>
    <t>MSS40316</t>
  </si>
  <si>
    <t>Certificate IV in Competitive Systems and Practices</t>
  </si>
  <si>
    <t>10283NAT</t>
  </si>
  <si>
    <t>Certificate IV in Crime and Justice Studies</t>
  </si>
  <si>
    <t>22334VIC</t>
  </si>
  <si>
    <t>Certificate IV in Cyber Security</t>
  </si>
  <si>
    <t>ICT40915</t>
  </si>
  <si>
    <t>Certificate IV in Digital and Interactive Games</t>
  </si>
  <si>
    <t>MEM40105</t>
  </si>
  <si>
    <t>Certificate IV in Engineering</t>
  </si>
  <si>
    <t>MEM40412</t>
  </si>
  <si>
    <t>Certificate IV in Engineering Drafting</t>
  </si>
  <si>
    <t>ACM40818</t>
  </si>
  <si>
    <t>Certificate IV in Farriery</t>
  </si>
  <si>
    <t>FNS40815</t>
  </si>
  <si>
    <t>Certificate IV in Finance and Mortgage Broking</t>
  </si>
  <si>
    <t>FNS41815</t>
  </si>
  <si>
    <t>Certificate IV in Financial Services</t>
  </si>
  <si>
    <t>HLT47315</t>
  </si>
  <si>
    <t>Certificate IV in Health Administration</t>
  </si>
  <si>
    <t>MSL40118</t>
  </si>
  <si>
    <t>Certificate IV in Laboratory Techniques</t>
  </si>
  <si>
    <t>BSB42015</t>
  </si>
  <si>
    <t>Certificate IV in Leadership and Management</t>
  </si>
  <si>
    <t>CHC43415</t>
  </si>
  <si>
    <t>Certificate IV in Leisure and Health</t>
  </si>
  <si>
    <t>BSB42115</t>
  </si>
  <si>
    <t>Certificate IV in Library and Information Services</t>
  </si>
  <si>
    <t>HLT42015</t>
  </si>
  <si>
    <t>Certificate IV in Massage Therapy</t>
  </si>
  <si>
    <t>CHC43315</t>
  </si>
  <si>
    <t>Certificate IV in Mental Health</t>
  </si>
  <si>
    <t>10647NAT</t>
  </si>
  <si>
    <t>Certificate IV in Ministry (Insert Stream)</t>
  </si>
  <si>
    <t>CUA40513</t>
  </si>
  <si>
    <t>Certificate IV in Musical Theatre</t>
  </si>
  <si>
    <t>BSB42615</t>
  </si>
  <si>
    <t>Certificate IV in New Small Business</t>
  </si>
  <si>
    <t>BSB42618</t>
  </si>
  <si>
    <t>10293NAT</t>
  </si>
  <si>
    <t>Certificate IV in Performing Arts</t>
  </si>
  <si>
    <t>RGR40218</t>
  </si>
  <si>
    <t>Certificate IV in Racing (Jockey)</t>
  </si>
  <si>
    <t>BSB42518</t>
  </si>
  <si>
    <t>Certificate IV in Small Business Management</t>
  </si>
  <si>
    <t>ACM40418</t>
  </si>
  <si>
    <t>Certificate IV in Veterinary Nursing</t>
  </si>
  <si>
    <t>10576NAT</t>
  </si>
  <si>
    <t>Certificate IV in Weight Management</t>
  </si>
  <si>
    <t>BSB41415</t>
  </si>
  <si>
    <t>Certificate IV in Work Health and Safety</t>
  </si>
  <si>
    <t>CHC40413</t>
  </si>
  <si>
    <t>Certificate IV in Youth Work</t>
  </si>
  <si>
    <t>22234VIC</t>
  </si>
  <si>
    <t>Course in Initial General Education for Adults</t>
  </si>
  <si>
    <t>22471VIC</t>
  </si>
  <si>
    <t>10289NAT</t>
  </si>
  <si>
    <t>Course in Skills to Access Learning Pathways</t>
  </si>
  <si>
    <t>10288NAT</t>
  </si>
  <si>
    <t>Course in Skills to Develop Learning Pathways</t>
  </si>
  <si>
    <t>AHC51416</t>
  </si>
  <si>
    <t>Diploma of Agribusiness Management</t>
  </si>
  <si>
    <t>AHC50116</t>
  </si>
  <si>
    <t>Diploma of Agriculture</t>
  </si>
  <si>
    <t>MST50116</t>
  </si>
  <si>
    <t>Diploma of Applied Fashion Design and Merchandising</t>
  </si>
  <si>
    <t>AVI50315</t>
  </si>
  <si>
    <t>Diploma of Aviation (Commercial Pilot Licence - Helicopter)</t>
  </si>
  <si>
    <t>SHB50115</t>
  </si>
  <si>
    <t>Diploma of Beauty Therapy</t>
  </si>
  <si>
    <t>CPC50308</t>
  </si>
  <si>
    <t>Diploma of Building and Construction (Management)</t>
  </si>
  <si>
    <t>CPP50911</t>
  </si>
  <si>
    <t>Diploma of Building Design</t>
  </si>
  <si>
    <t>BSB50120</t>
  </si>
  <si>
    <t>Diploma of Business</t>
  </si>
  <si>
    <t>BSB50215</t>
  </si>
  <si>
    <t>BSB50415</t>
  </si>
  <si>
    <t>Diploma of Business Administration</t>
  </si>
  <si>
    <t>CHC50313</t>
  </si>
  <si>
    <t>Diploma of Child, Youth and Family Intervention</t>
  </si>
  <si>
    <t>CHC52115</t>
  </si>
  <si>
    <t>Diploma of Community Development</t>
  </si>
  <si>
    <t>CHC52015</t>
  </si>
  <si>
    <t>Diploma of Community Services</t>
  </si>
  <si>
    <t>CHC51015</t>
  </si>
  <si>
    <t>Diploma of Counselling</t>
  </si>
  <si>
    <t>10284NAT</t>
  </si>
  <si>
    <t>Diploma of Crime and Justice Studies</t>
  </si>
  <si>
    <t>ICT50515</t>
  </si>
  <si>
    <t>Diploma of Database Design and Development</t>
  </si>
  <si>
    <t>HLT55118</t>
  </si>
  <si>
    <t>Diploma of Dental Technology</t>
  </si>
  <si>
    <t>ICT50215</t>
  </si>
  <si>
    <t>Diploma of Digital and Interactive Games</t>
  </si>
  <si>
    <t>CHC50113</t>
  </si>
  <si>
    <t>Diploma of Early Childhood Education and Care</t>
  </si>
  <si>
    <t>MEM50212</t>
  </si>
  <si>
    <t>Diploma of Engineering - Technical</t>
  </si>
  <si>
    <t>SIT50316</t>
  </si>
  <si>
    <t>Diploma of Event Management</t>
  </si>
  <si>
    <t>CUA50715</t>
  </si>
  <si>
    <t>Diploma of Graphic Design</t>
  </si>
  <si>
    <t>SIT50416</t>
  </si>
  <si>
    <t>Diploma of Hospitality Management</t>
  </si>
  <si>
    <t>BSB50618</t>
  </si>
  <si>
    <t>Diploma of Human Resources Management</t>
  </si>
  <si>
    <t>ICT50418</t>
  </si>
  <si>
    <t>Diploma of Information Technology Networking</t>
  </si>
  <si>
    <t>ICT50318</t>
  </si>
  <si>
    <t>Diploma of Information Technology Systems Administration</t>
  </si>
  <si>
    <t>MSF50218</t>
  </si>
  <si>
    <t>Diploma of Interior Design</t>
  </si>
  <si>
    <t>PSP50916</t>
  </si>
  <si>
    <t>Diploma of Interpreting (LOTE-English)</t>
  </si>
  <si>
    <t>BSB51918</t>
  </si>
  <si>
    <t>Diploma of Leadership and Management</t>
  </si>
  <si>
    <t>BSB52215</t>
  </si>
  <si>
    <t>Diploma of Legal Services</t>
  </si>
  <si>
    <t>BSB52115</t>
  </si>
  <si>
    <t>Diploma of Library and Information Services</t>
  </si>
  <si>
    <t>CHC53315</t>
  </si>
  <si>
    <t>Diploma of Mental Health</t>
  </si>
  <si>
    <t>CUA50815</t>
  </si>
  <si>
    <t>Diploma of Music Industry</t>
  </si>
  <si>
    <t>CUA50213</t>
  </si>
  <si>
    <t>Diploma of Musical Theatre</t>
  </si>
  <si>
    <t>HLT54115</t>
  </si>
  <si>
    <t>Diploma of Nursing</t>
  </si>
  <si>
    <t>HLT51015</t>
  </si>
  <si>
    <t>Diploma of Paramedical Science</t>
  </si>
  <si>
    <t>10606NAT</t>
  </si>
  <si>
    <t>Diploma of Performing Arts</t>
  </si>
  <si>
    <t>BSB51415</t>
  </si>
  <si>
    <t>Diploma of Project Management</t>
  </si>
  <si>
    <t>HLT52015</t>
  </si>
  <si>
    <t>Diploma of Remedial Massage</t>
  </si>
  <si>
    <t>CHC50213</t>
  </si>
  <si>
    <t>Diploma of School Age Education and Care</t>
  </si>
  <si>
    <t>CUA51015</t>
  </si>
  <si>
    <t>Diploma of Screen and Media</t>
  </si>
  <si>
    <t>10234NAT</t>
  </si>
  <si>
    <t>Diploma of Share Trading and Investment</t>
  </si>
  <si>
    <t>10118NAT</t>
  </si>
  <si>
    <t>Diploma of Social Media Marketing</t>
  </si>
  <si>
    <t>ICT50718</t>
  </si>
  <si>
    <t>Diploma of Software Development</t>
  </si>
  <si>
    <t>SIS50319</t>
  </si>
  <si>
    <t>Diploma of Sport</t>
  </si>
  <si>
    <t>SIS50612</t>
  </si>
  <si>
    <t>Diploma of Sport Development</t>
  </si>
  <si>
    <t>SIT50116</t>
  </si>
  <si>
    <t>Diploma of Travel and Tourism Management</t>
  </si>
  <si>
    <t>CUA51115</t>
  </si>
  <si>
    <t>Diploma of Visual Arts</t>
  </si>
  <si>
    <t>ICT50615</t>
  </si>
  <si>
    <t>Diploma of Website Development</t>
  </si>
  <si>
    <t>CHC50413</t>
  </si>
  <si>
    <t>Diploma of Youth Work</t>
  </si>
  <si>
    <t>BSB60215</t>
  </si>
  <si>
    <t>Advanced Diploma of Business</t>
  </si>
  <si>
    <t>CUA60113</t>
  </si>
  <si>
    <t>Advanced Diploma of Dance (Elite Performance)</t>
  </si>
  <si>
    <t>MEM60112</t>
  </si>
  <si>
    <t>Advanced Diploma of Engineering</t>
  </si>
  <si>
    <t>CUA60315</t>
  </si>
  <si>
    <t>Advanced Diploma of Graphic Design</t>
  </si>
  <si>
    <t>ICT60315</t>
  </si>
  <si>
    <t>Advanced Diploma of Information Technology Business Analysis</t>
  </si>
  <si>
    <t>BSB61015</t>
  </si>
  <si>
    <t>Advanced Diploma of Leadership and Management</t>
  </si>
  <si>
    <t>10295NAT</t>
  </si>
  <si>
    <t>Advanced Diploma of Performance</t>
  </si>
  <si>
    <t>CUA60715</t>
  </si>
  <si>
    <t>Advanced Diploma of Visual Arts</t>
  </si>
  <si>
    <t>CHCSS00070</t>
  </si>
  <si>
    <t>Assist Clients with Medication Skill Set</t>
  </si>
  <si>
    <t>CHCSS00098</t>
  </si>
  <si>
    <t>Individual Support - Disability Skill Set</t>
  </si>
  <si>
    <t>HLTSS00066</t>
  </si>
  <si>
    <t>Infection control Skill Set (Food Handling)</t>
  </si>
  <si>
    <t>HLTSS00065</t>
  </si>
  <si>
    <t>Infection control Skill Set (Retail)</t>
  </si>
  <si>
    <t>MARSS00010</t>
  </si>
  <si>
    <t>Marine Radio Operator's VHF and HF Skill Set</t>
  </si>
  <si>
    <t>MARSS00011</t>
  </si>
  <si>
    <t>Marine Radio Operator's VHF Skill Set</t>
  </si>
  <si>
    <t>MARSS00007</t>
  </si>
  <si>
    <t>Safety Training Certification Skill Set</t>
  </si>
  <si>
    <t>MARSS00008</t>
  </si>
  <si>
    <t>Shipboard Safety Skill Set</t>
  </si>
  <si>
    <t>ACM30817</t>
  </si>
  <si>
    <t>Certificate III in Performance Horse</t>
  </si>
  <si>
    <t>AHC21316</t>
  </si>
  <si>
    <t>Certificate II in Shearing</t>
  </si>
  <si>
    <t>AHC21416</t>
  </si>
  <si>
    <t>Certificate II in Wool Handling</t>
  </si>
  <si>
    <t>Certificate III in Producation Nursery</t>
  </si>
  <si>
    <t>AVI30116</t>
  </si>
  <si>
    <t>Certificate III in Aviation (Cabin Crew)</t>
  </si>
  <si>
    <t>AVI30219</t>
  </si>
  <si>
    <t>Certificate III in Individual Support (Ageing)</t>
  </si>
  <si>
    <t>CHC40113</t>
  </si>
  <si>
    <t>Certificate IV in School Age Education and Care</t>
  </si>
  <si>
    <t>CPP30211</t>
  </si>
  <si>
    <t>Certificate III in Property Services (Agency)</t>
  </si>
  <si>
    <t>CPP30216</t>
  </si>
  <si>
    <t>Certificate III in Surveying and Spatial Information Services</t>
  </si>
  <si>
    <t>Certificate III in Health Services Assistance (Assisting in nursing work in acute care)</t>
  </si>
  <si>
    <t>SFL20115</t>
  </si>
  <si>
    <t>Certificate II in Floristry (Assistant)</t>
  </si>
  <si>
    <t>Certificate III in Fitness (Gym Instructor)</t>
  </si>
  <si>
    <t>UEE21711</t>
  </si>
  <si>
    <t>Certificate II in Technical Support</t>
  </si>
  <si>
    <t>10192NAT Certificate II in Performing Arts</t>
  </si>
  <si>
    <t>10576NAT Certificate IV in Weight Management</t>
  </si>
  <si>
    <t>10584NAT Certificate II in Career Preparation</t>
  </si>
  <si>
    <t>10626NAT Certificate I in Functional Literacy</t>
  </si>
  <si>
    <t>10674NAT Certificate II in Functional Literacy</t>
  </si>
  <si>
    <t>10765NAT Certificate IV in Adult Tertiary Preparation</t>
  </si>
  <si>
    <t>22075VIC Certificate II in Auslan</t>
  </si>
  <si>
    <t>22234VIC Course in Initial General Education for Adults</t>
  </si>
  <si>
    <t>22282VIC Course in the Management of Asthma Risks and Emergencies in the Workplace</t>
  </si>
  <si>
    <t>22300VIC Course in First Aid Management of Anaphylaxis</t>
  </si>
  <si>
    <t>22334VIC Certificate IV in Cyber Security</t>
  </si>
  <si>
    <t>22441VIC Certificate III in Science</t>
  </si>
  <si>
    <t>22471VIC Course in Initial General Education for Adults</t>
  </si>
  <si>
    <t>52700WA Certificate II in Plumbing</t>
  </si>
  <si>
    <t>52774WA Certificate II in Leadership</t>
  </si>
  <si>
    <t>ACM10117 Certificate I in Animal Studies</t>
  </si>
  <si>
    <t>ACM20217 Certificate II in Horse Care</t>
  </si>
  <si>
    <t>ACM30117 Certificate III in Animal Studies</t>
  </si>
  <si>
    <t>ACM30317 Certificate III in Captive Animals</t>
  </si>
  <si>
    <t>ACM30817 Certificate III in Performance Horse</t>
  </si>
  <si>
    <t>ACM40418 Certificate IV in Veterinary Nursing</t>
  </si>
  <si>
    <t>AHC10316 Certificate I in Horticulture</t>
  </si>
  <si>
    <t>AHC20116 Certificate II in Agriculture</t>
  </si>
  <si>
    <t>AHC20316 Certificate II in Production Horticulture</t>
  </si>
  <si>
    <t>AHC20416 Certificate II in Horticulture</t>
  </si>
  <si>
    <t>AHC20916 Certificate II in Sports Turf Management</t>
  </si>
  <si>
    <t>AHC21216 Certificate II in Rural Operations</t>
  </si>
  <si>
    <t>AHC21316 Certificate II in Shearing</t>
  </si>
  <si>
    <t>AHC21416 Certificate II in Wool Handling</t>
  </si>
  <si>
    <t>AHC21616 Certificate II in Landscaping</t>
  </si>
  <si>
    <t>AHC30116 Certificate III in Agriculture</t>
  </si>
  <si>
    <t>AHC30616 Certificate III in Production Horticulture</t>
  </si>
  <si>
    <t>AHC30916 Certificate III in Landscape Construction</t>
  </si>
  <si>
    <t>AHC31116 Certificate III in Production Nursery</t>
  </si>
  <si>
    <t>AHC50116 Diploma of Agriculture</t>
  </si>
  <si>
    <t>AHC51416 Diploma of Agribusiness Management</t>
  </si>
  <si>
    <t>AMP20117 Certificate II in Meat Processing (Food Services)</t>
  </si>
  <si>
    <t>AMP20316 Certificate II in Meat Processing (Abattoirs)</t>
  </si>
  <si>
    <t>AMP30616 Certificate III in Meat Processing (General)</t>
  </si>
  <si>
    <t>AMP30815 Certificate III in Meat Processing (Retail Butcher)</t>
  </si>
  <si>
    <t>AUR10116 Certificate I in Automotive Vocational Preparation</t>
  </si>
  <si>
    <t>AUR20218 Certificate II in Automotive Air Conditioning Technology</t>
  </si>
  <si>
    <t>AUR20416 Certificate II in Automotive Electrical Technology</t>
  </si>
  <si>
    <t>AUR20516 Certificate II in Automotive Servicing Technology</t>
  </si>
  <si>
    <t>AUR20616 Certificate II in Marine Mechanical Technology</t>
  </si>
  <si>
    <t>AUR20816 Certificate II in Outdoor Power Equipment Technology</t>
  </si>
  <si>
    <t>AUR21216 Certificate II in Automotive Underbody Technology</t>
  </si>
  <si>
    <t>AUR21516 Certificate II in Automotive Cylinder Head Reconditioning</t>
  </si>
  <si>
    <t>AUR21916 Certificate II in Automotive Tyre Servicing Technology</t>
  </si>
  <si>
    <t>AUR30216 Certificate III in Bicycle Workshop Operations</t>
  </si>
  <si>
    <t>AUR30316 Certificate III in Automotive Electrical Technology</t>
  </si>
  <si>
    <t>AUR30516 Certificate III in Marine Mechanical Technology</t>
  </si>
  <si>
    <t>AUR30616 Certificate III in Light Vehicle Mechanical Technology</t>
  </si>
  <si>
    <t>AUR30716 Certificate III in Outdoor Power Equipment Technology</t>
  </si>
  <si>
    <t>AUR31016 Certificate III in Automotive Sales</t>
  </si>
  <si>
    <t>AUR31116 Certificate III in Heavy Commercial Vehicle Mechanical Technology</t>
  </si>
  <si>
    <t>AUR31216 Certificate III in Mobile Plant Technology</t>
  </si>
  <si>
    <t>AUR31316 Certificate III in Automotive Engine Reconditioning</t>
  </si>
  <si>
    <t>AUR32116 Certificate III in Automotive Body Repair Technology</t>
  </si>
  <si>
    <t>AUR32416 Certificate III in Automotive Refinishing Technology</t>
  </si>
  <si>
    <t>AVI30116 Certificate III in Aviation (Cabin Crew)</t>
  </si>
  <si>
    <t>AVI30419 Certificate III in Aviation (Remote Pilot)</t>
  </si>
  <si>
    <t>BSB10115 Certificate I in Business</t>
  </si>
  <si>
    <t>BSB20115 Certificate II in Business</t>
  </si>
  <si>
    <t>BSB20215 Certificate II in Customer Engagement</t>
  </si>
  <si>
    <t>BSB30115 Certificate III in Business</t>
  </si>
  <si>
    <t>BSB30215 Certificate III in Customer Engagement</t>
  </si>
  <si>
    <t>BSB30315 Certificate III in Micro Business Operations</t>
  </si>
  <si>
    <t>BSB30415 Certificate III in Business Administration</t>
  </si>
  <si>
    <t>BSB31015 Certificate III in Business Administration (Legal)</t>
  </si>
  <si>
    <t>BSB31115 Certificate III in Business Administration (Medical)</t>
  </si>
  <si>
    <t>BSB40215 Certificate IV in Business</t>
  </si>
  <si>
    <t>BSB40515 Certificate IV in Business Administration</t>
  </si>
  <si>
    <t>BSB42615 Certificate IV in New Small Business</t>
  </si>
  <si>
    <t>BSB50215 Diploma of Business</t>
  </si>
  <si>
    <t>BSB50415 Diploma of Business Administration</t>
  </si>
  <si>
    <t>BSB50618 Diploma of Human Resources Management</t>
  </si>
  <si>
    <t>BSB51415 Diploma of Project Management</t>
  </si>
  <si>
    <t>BSB52215 Diploma of Legal Services</t>
  </si>
  <si>
    <t>BSB60215 Advanced Diploma of Business</t>
  </si>
  <si>
    <t>CHC14015 Certificate I in Active Volunteering</t>
  </si>
  <si>
    <t>CHC22015 Certificate II in Community Services</t>
  </si>
  <si>
    <t>CHC24015 Certificate II in Active Volunteering</t>
  </si>
  <si>
    <t>CHC30213 Certificate III in Education Support</t>
  </si>
  <si>
    <t>CHC33015 Certificate III in Individual Support</t>
  </si>
  <si>
    <t>CHC33015 Certificate III in Individual Support (Ageing)</t>
  </si>
  <si>
    <t>CHC34015 Certificate III in Active Volunteering</t>
  </si>
  <si>
    <t>CHC40213 Certificate IV in Education Support</t>
  </si>
  <si>
    <t>CHC40413 Certificate IV in Youth Work</t>
  </si>
  <si>
    <t>CHC42015 Certificate IV in Community Services</t>
  </si>
  <si>
    <t>CHC43315 Certificate IV in Mental Health</t>
  </si>
  <si>
    <t>CHC51015 Diploma of Counselling</t>
  </si>
  <si>
    <t>CHC52015 Diploma of Community Services</t>
  </si>
  <si>
    <t>CPC10111 Certificate I in Construction</t>
  </si>
  <si>
    <t>CPC20112 Certificate II in Construction</t>
  </si>
  <si>
    <t>CPC20211 Certificate II in Construction Pathways</t>
  </si>
  <si>
    <t>CPC20712 Certificate II in Drainage</t>
  </si>
  <si>
    <t>CPC30111 Certificate III in Bricklaying/Blocklaying</t>
  </si>
  <si>
    <t>CPC30116 Certificate III in Shopfitting</t>
  </si>
  <si>
    <t>CPC30211 Certificate III in Carpentry</t>
  </si>
  <si>
    <t>CPC30313 Certificate III in Concreting</t>
  </si>
  <si>
    <t>CPC30911 Certificate III in Scaffolding</t>
  </si>
  <si>
    <t>CPC31011 Certificate III in Solid Plastering</t>
  </si>
  <si>
    <t>CPC32313 Certificate III in Stonemasonry (Monumental/Installation)</t>
  </si>
  <si>
    <t>CPC32413 Certificate III in Plumbing</t>
  </si>
  <si>
    <t>CPC32612 Certificate III in Roof Plumbing</t>
  </si>
  <si>
    <t>CPP20212 Certificate II in Security Operations</t>
  </si>
  <si>
    <t>CPP30211 Certificate III in Property Services (Agency)</t>
  </si>
  <si>
    <t>CPP40307 Certificate IV in Property Services (Real Estate)</t>
  </si>
  <si>
    <t>CPP50911 Diploma of Building Design</t>
  </si>
  <si>
    <t>CUA10113 Certificate I in Dance</t>
  </si>
  <si>
    <t>CUA10315 Certificate I in Visual Arts</t>
  </si>
  <si>
    <t>CUA20215 Certificate II in Creative Industries</t>
  </si>
  <si>
    <t>CUA20615 Certificate II in Music Industry</t>
  </si>
  <si>
    <t>CUA20715 Certificate II in Visual Arts</t>
  </si>
  <si>
    <t>CUA30113 Certificate III in Dance</t>
  </si>
  <si>
    <t>CUA30313 Certificate III in Assistant Dance Teaching</t>
  </si>
  <si>
    <t>CUA30715 Certificate III in Design Fundamentals</t>
  </si>
  <si>
    <t>CUA31115 Certificate III in Visual Arts</t>
  </si>
  <si>
    <t>CUA40113 Certificate IV in Dance</t>
  </si>
  <si>
    <t>CUA40513 Certificate IV in Musical Theatre</t>
  </si>
  <si>
    <t>CUA40715 Certificate IV in Design</t>
  </si>
  <si>
    <t>CUA40915 Certificate IV in Music Industry</t>
  </si>
  <si>
    <t>CUA50113 Diploma of Dance (Elite Performance)</t>
  </si>
  <si>
    <t>CUA50213 Diploma of Musical Theatre</t>
  </si>
  <si>
    <t>CUA50715 Diploma of Graphic Design</t>
  </si>
  <si>
    <t>CUA50815 Diploma of Music Industry</t>
  </si>
  <si>
    <t>CUA51115 Diploma of Visual Arts</t>
  </si>
  <si>
    <t>CUA60113 Advanced Diploma of Dance (Elite Performance)</t>
  </si>
  <si>
    <t>CUA60315 Advanced Diploma of Graphic Design</t>
  </si>
  <si>
    <t>CUA60715 Advanced Diploma of Visual Arts</t>
  </si>
  <si>
    <t>DEF10117 Certificate I in Defence Skills</t>
  </si>
  <si>
    <t>FBP10117 Certificate I in Food Processing</t>
  </si>
  <si>
    <t>FBP20117 Certificate II in Food Processing</t>
  </si>
  <si>
    <t>FBP20217 Certificate II in Baking</t>
  </si>
  <si>
    <t>FNS10115 Certificate I in Financial Services</t>
  </si>
  <si>
    <t>FNS20115 Certificate II in Financial Services</t>
  </si>
  <si>
    <t>FNS30115 Certificate III in Financial Services</t>
  </si>
  <si>
    <t>FNS30317 Certificate III in Accounts Administration</t>
  </si>
  <si>
    <t>HLT21015 Certificate II in Medical Service First Response</t>
  </si>
  <si>
    <t>HLT23215 Certificate II in Health Support Services</t>
  </si>
  <si>
    <t>HLT31215 Certificate III in Basic Health Care</t>
  </si>
  <si>
    <t>HLT33115 Certificate III in Health Services Assistance</t>
  </si>
  <si>
    <t>HLT33215 Certificate III in Health Support Services</t>
  </si>
  <si>
    <t>HLT35015 Certificate III in Dental Assisting</t>
  </si>
  <si>
    <t>HLT37315 Certificate III in Health Administration</t>
  </si>
  <si>
    <t>HLT43015 Certificate IV in Allied Health Assistance</t>
  </si>
  <si>
    <t>HLT47315 Certificate IV in Health Administration</t>
  </si>
  <si>
    <t>HLT54115 Diploma of Nursing</t>
  </si>
  <si>
    <t>ICP31415 Certificate III in Print Communications</t>
  </si>
  <si>
    <t>ICT20315 Certificate II in Telecommunications Technology</t>
  </si>
  <si>
    <t>ICT30120 Certificate III in Information Technology</t>
  </si>
  <si>
    <t>ICT30515 Certificate III in Telecommunications Technology</t>
  </si>
  <si>
    <t>ICT50615 Diploma of Website Development</t>
  </si>
  <si>
    <t>MAR10318 Certificate I in Maritime Operations (General Purpose Hand Near Coastal)</t>
  </si>
  <si>
    <t>MAR10418 Certificate I in Maritime Operations (Coxswain Grade 2 Near Coastal)</t>
  </si>
  <si>
    <t>MAR20318 Certificate II in Maritime Operations (Coxswain Grade 1 Near Coastal)</t>
  </si>
  <si>
    <t>MEA20418 Certificate II in Aeroskills</t>
  </si>
  <si>
    <t>MEA20518 Certificate II in Aircraft Line Maintenance</t>
  </si>
  <si>
    <t>MEA40718 Certificate IV in Aeroskills (Mechanical)</t>
  </si>
  <si>
    <t>MEM10105 Certificate I in Engineering</t>
  </si>
  <si>
    <t>MEM10119 Certificate I in Engineering</t>
  </si>
  <si>
    <t>MEM10205 Certificate I in Boating Services</t>
  </si>
  <si>
    <t>MEM20105 Certificate II in Engineering</t>
  </si>
  <si>
    <t>MEM20205 Certificate II in Engineering - Production Technology</t>
  </si>
  <si>
    <t>MEM20413 Certificate II in Engineering Pathways</t>
  </si>
  <si>
    <t>MEM30205 Certificate III in Engineering - Mechanical Trade</t>
  </si>
  <si>
    <t>MEM30305 Certificate III in Engineering - Fabrication Trade</t>
  </si>
  <si>
    <t>MEM30505 Certificate III in Engineering - Technical</t>
  </si>
  <si>
    <t>MEM30605 Certificate III in Jewellery Manufacture</t>
  </si>
  <si>
    <t>MEM30705 Certificate III in Marine Craft Construction</t>
  </si>
  <si>
    <t>MEM40105 Certificate IV in Engineering</t>
  </si>
  <si>
    <t>MEM40412 Certificate IV in Engineering Drafting</t>
  </si>
  <si>
    <t>MEM50212 Diploma of Engineering - Technical</t>
  </si>
  <si>
    <t>MEM60112 Advanced Diploma of Engineering</t>
  </si>
  <si>
    <t>MSF10113 Certificate I in Furnishing</t>
  </si>
  <si>
    <t>MSF20313 Certificate II in Furniture Making</t>
  </si>
  <si>
    <t>MSF20516 Certificate II in Furniture Making Pathways</t>
  </si>
  <si>
    <t>MSF30813 Certificate III in Flooring Technology</t>
  </si>
  <si>
    <t>MSF31113 Certificate III in Cabinet Making</t>
  </si>
  <si>
    <t>MSF50218 Diploma of Interior Design</t>
  </si>
  <si>
    <t>MSM10216 Certificate I in Manufacturing (Pathways)</t>
  </si>
  <si>
    <t>MSM20216 Certificate II in Manufacturing Technology</t>
  </si>
  <si>
    <t>MSM30116 Certificate III in Process Manufacturing</t>
  </si>
  <si>
    <t>MST20316 Certificate II in Leather Production</t>
  </si>
  <si>
    <t>NWP20115 Certificate II in Water Industry Operations</t>
  </si>
  <si>
    <t>NWP30315 Certificate III in Water Industry Treatment</t>
  </si>
  <si>
    <t>PMA20116 Certificate II in Process Plant Operations</t>
  </si>
  <si>
    <t>PMA30116 Certificate III in Process Plant Operations</t>
  </si>
  <si>
    <t>PSP20218 Certificate II in Auslan</t>
  </si>
  <si>
    <t>PSP40818 Certificate IV in Auslan</t>
  </si>
  <si>
    <t>PUA21012 Certificate II in Public Safety (Aquatic Rescue)</t>
  </si>
  <si>
    <t>RGR10118 Certificate I in Racing (Stablehand)</t>
  </si>
  <si>
    <t>RGR30108 Certificate III in Racing (Trackrider)</t>
  </si>
  <si>
    <t>RGR30208 Certificate III in Racing (Advanced Stablehand)</t>
  </si>
  <si>
    <t>RGR30218 Certificate III in Racing (Stablehand)</t>
  </si>
  <si>
    <t>RGR30518 Certificate III in Racing (Trackwork Rider)</t>
  </si>
  <si>
    <t>RII20215 Certificate II in Surface Extraction Operations</t>
  </si>
  <si>
    <t>RII20915 Certificate II in Drilling Operations</t>
  </si>
  <si>
    <t>RII30115 Certificate III in Surface Extraction Operations</t>
  </si>
  <si>
    <t>RII30815 Certificate III in Civil Construction Plant Operations</t>
  </si>
  <si>
    <t>SFI20111 Certificate II in Aquaculture</t>
  </si>
  <si>
    <t>SFI20119 Certificate II in Aquaculture</t>
  </si>
  <si>
    <t>SFL20115 Certificate II in Floristry (Assistant)</t>
  </si>
  <si>
    <t>SFL30115 Certificate III in Floristry</t>
  </si>
  <si>
    <t>SHB30315 Certificate III in Nail Technology</t>
  </si>
  <si>
    <t>SHB30416 Certificate III in Hairdressing</t>
  </si>
  <si>
    <t>SHB30516 Certificate III in Barbering</t>
  </si>
  <si>
    <t>SHB40115 Certificate IV in Beauty Therapy</t>
  </si>
  <si>
    <t>SHB50115 Diploma of Beauty Therapy</t>
  </si>
  <si>
    <t>SIR10116 Certificate I in Retail Services</t>
  </si>
  <si>
    <t>SIR20116 Certificate II in Community Pharmacy</t>
  </si>
  <si>
    <t>SIR20216 Certificate II in Retail Services</t>
  </si>
  <si>
    <t>SIR30116 Certificate III in Community Pharmacy</t>
  </si>
  <si>
    <t>SIR30216 Certificate III in Retail</t>
  </si>
  <si>
    <t>SIS20213 Certificate II in Outdoor Recreation</t>
  </si>
  <si>
    <t>SIS20319 Certificate II in Sport Coaching</t>
  </si>
  <si>
    <t>SIS20419 Certificate II in Outdoor Recreation</t>
  </si>
  <si>
    <t>SIS20513 Certificate II in Sport Coaching</t>
  </si>
  <si>
    <t>SIS30315 Certificate III in Fitness</t>
  </si>
  <si>
    <t>SIS30315 Certificate III in Fitness (Gym Instructor)</t>
  </si>
  <si>
    <t>SIS30519 Certificate III in Sport Coaching</t>
  </si>
  <si>
    <t>SIS30713 Certificate III in Sport Coaching</t>
  </si>
  <si>
    <t>SIS40215 Certificate IV in Fitness</t>
  </si>
  <si>
    <t>SIS50612 Diploma of Sport Development</t>
  </si>
  <si>
    <t>SIT10216 Certificate I in Hospitality</t>
  </si>
  <si>
    <t>SIT20116 Certificate II in Tourism</t>
  </si>
  <si>
    <t>SIT20316 Certificate II in Hospitality</t>
  </si>
  <si>
    <t>SIT20416 Certificate II in Kitchen Operations</t>
  </si>
  <si>
    <t>SIT30116 Certificate III in Tourism</t>
  </si>
  <si>
    <t>SIT30216 Certificate III in Travel</t>
  </si>
  <si>
    <t>SIT30516 Certificate III in Events</t>
  </si>
  <si>
    <t>SIT30616 Certificate III in Hospitality</t>
  </si>
  <si>
    <t>SIT30816 Certificate III in Commercial Cookery</t>
  </si>
  <si>
    <t>SIT40416 Certificate IV in Hospitality</t>
  </si>
  <si>
    <t>SIT40516 Certificate IV in Commercial Cookery</t>
  </si>
  <si>
    <t>SIT50316 Diploma of Event Management</t>
  </si>
  <si>
    <t>SIT50416 Diploma of Hospitality Management</t>
  </si>
  <si>
    <t>TLI11215 Certificate I in Warehousing Operations</t>
  </si>
  <si>
    <t>TLI21315 Certificate II in Rail Infrastructure</t>
  </si>
  <si>
    <t>TLI21815 Certificate II in Logistics</t>
  </si>
  <si>
    <t>TLI31216 Certificate III in Driving Operations</t>
  </si>
  <si>
    <t>UEE21711 Certificate II in Technical Support</t>
  </si>
  <si>
    <t>UEE22011 Certificate II in Electrotechnology (Career Start)</t>
  </si>
  <si>
    <t>UEE30811 Certificate III in Electrotechnology Electrician</t>
  </si>
  <si>
    <t>10823NAT Certificate III in Circus Arts</t>
  </si>
  <si>
    <t>22469VIC Course in Introduction to the National Disability Insurance Scheme</t>
  </si>
  <si>
    <t>22481VIC Certificate II in Work Education</t>
  </si>
  <si>
    <t>22513VIC Certificate III in Equine Studies</t>
  </si>
  <si>
    <t>22523VIC Certificate I in Employment Pathways</t>
  </si>
  <si>
    <t>PUA20119 Certificate II in Public Safety (Aquatic Rescue)</t>
  </si>
  <si>
    <t>AUR31516 Certificate III in Automotive Diesel Engine Technology</t>
  </si>
  <si>
    <t>AUR32316 Certificate III in Automotive &amp; Marine Trimming Technology</t>
  </si>
  <si>
    <t>AVI50219 Diploma of Aviation (Commercial Pilot Licence-Aeroplane)</t>
  </si>
  <si>
    <t>ICT20319 Certificate II in Telecommunications Technology</t>
  </si>
  <si>
    <t>10118NAT Diploma of Social Media Marketing</t>
  </si>
  <si>
    <t>CISCO V6 Cisco (CCNA v6)</t>
  </si>
  <si>
    <t>10288NAT Course in Skills to Develop Learning Pathways</t>
  </si>
  <si>
    <t>CPC30318 Certificate III in Concreting</t>
  </si>
  <si>
    <t>CPC32313 Certificate III in Stonemasonry (Monumental Installation)</t>
  </si>
  <si>
    <t>BSB20120 Certificate II in Workplace Skills</t>
  </si>
  <si>
    <t>CPP31519 Certificate III in Real Estate Practice</t>
  </si>
  <si>
    <t>FBP20518 Certificate II in Wine Industry Operations</t>
  </si>
  <si>
    <t>TLI20419 Certificate II in Warehousing Operations</t>
  </si>
  <si>
    <t>AVI30219 Certificate III in Aviation (Cabin Crew)</t>
  </si>
  <si>
    <t>BSB50120 Diploma of Business</t>
  </si>
  <si>
    <t>10289NAT Course in Skills to Access Learning Pathways</t>
  </si>
  <si>
    <t>SIS50319 Diploma of Sport</t>
  </si>
  <si>
    <t>FNS30120 Certificate III in Financial Services</t>
  </si>
  <si>
    <t>MSF30818 Certificate III in Flooring Technology</t>
  </si>
  <si>
    <t>CPC30812 Certificate III in Roof Tiling</t>
  </si>
  <si>
    <t>10295NAT Advanced Diploma of Performance</t>
  </si>
  <si>
    <t>HLT41115 Certificate IV in Health Care</t>
  </si>
  <si>
    <t>ICP31215 Certificate III in Printing</t>
  </si>
  <si>
    <t>UEE33011 Certificate III in Electrical Fitting</t>
  </si>
  <si>
    <t>ICT40418 Certificate IV in Information Technology Networking</t>
  </si>
  <si>
    <t>CPC20220 Certificate II in Construction Pathways</t>
  </si>
  <si>
    <t>AHC31319 Certificate III in Sports Turf Management</t>
  </si>
  <si>
    <t>ICT50418 Diploma of Information Technology Networking</t>
  </si>
  <si>
    <t>MEM30819 Certificate III in Locksmithing</t>
  </si>
  <si>
    <t>TLI32515 Certificate III in Rail Infrastructure</t>
  </si>
  <si>
    <t>AHC31516 Certificate III in Indigenous Land Management</t>
  </si>
  <si>
    <t>MEM30219 Certificate III in Engineering (Mechanical Trade)</t>
  </si>
  <si>
    <t>MEM30319 Certificate III in Engineering (Fabrication Trade)</t>
  </si>
  <si>
    <t>MEM30505 Certificate III in Engineering (Technical)</t>
  </si>
  <si>
    <t>HLT37415 Certificate III in Pathology Assistance</t>
  </si>
  <si>
    <t>ACM40818 Certificate IV in Farriery</t>
  </si>
  <si>
    <t>AUR30620 Certificate III in Light Vehicle Mechanical Technology</t>
  </si>
  <si>
    <t>AUR31416 Certificate III in Automotive Diesel Fuel Technology</t>
  </si>
  <si>
    <t>MSF31018 Certificate III in Interior Decoration Retail Services</t>
  </si>
  <si>
    <t>CHC53315 Diploma of Mental Health</t>
  </si>
  <si>
    <t>CHCSS00070 Assist Clients with Medication Skill Set</t>
  </si>
  <si>
    <t>CPC31411 Certificate III in Construction Waterproofing</t>
  </si>
  <si>
    <t>CPP30115 Certificate III in Urban Pest Management</t>
  </si>
  <si>
    <t>HLT42015 Certificate IV in Massage Therapy</t>
  </si>
  <si>
    <t>HLT52015 Diploma of Remedial Massage</t>
  </si>
  <si>
    <t>HLTSS00066 Infection control Skill Set (Food Handling)</t>
  </si>
  <si>
    <t>ICT50318 Diploma of Information Technology Systems Administration</t>
  </si>
  <si>
    <t>ICT50718 Diploma of Software Development</t>
  </si>
  <si>
    <t>PSP30218 Certificate III in Auslan</t>
  </si>
  <si>
    <t>MARSS00010 Marine Radio Operator's VHF and HF Skill Set</t>
  </si>
  <si>
    <t>MARSS00011 Marine Radio Operator's VHF Skill Set</t>
  </si>
  <si>
    <t>PUA20719 Certificate II in Public Safety (Firefighting Operations)</t>
  </si>
  <si>
    <t>MSF30518 Certificate III in Picture Framing</t>
  </si>
  <si>
    <t>MSL40118 Certificate IV in Laboratory Techniques</t>
  </si>
  <si>
    <t>RGR40218 Certificate IV in Racing (Jockey)</t>
  </si>
  <si>
    <t>10293NAT Certificate IV in Performing Arts</t>
  </si>
  <si>
    <t>10606NAT Diploma of Performing Arts</t>
  </si>
  <si>
    <t>10647NAT Certificate IV in Ministry (Insert Stream)</t>
  </si>
  <si>
    <t>ACM30617 Certificate III in Pet Grooming</t>
  </si>
  <si>
    <t>AHC20919 Certificate II in Sports Turf Management</t>
  </si>
  <si>
    <t>RIISS00054 Certificate II in Traffic Controller Skill Set</t>
  </si>
  <si>
    <t>SFI10119 Certificate I in Seafood Industry</t>
  </si>
  <si>
    <t>SFI30119 Certificate III in Aquaculture</t>
  </si>
  <si>
    <t>SFI30219 Certificate III in Fishing Operations</t>
  </si>
  <si>
    <t>AMP30116 Certificate III in Meat Processing (Boning Room)</t>
  </si>
  <si>
    <t>AMP30316 Certificate III in Meat Processing (Meat Safety)</t>
  </si>
  <si>
    <t>AUR30820 Certificate III in Motorcycle Mechanical Technology</t>
  </si>
  <si>
    <t>AUR32216 Certificate III in Automotive Glazing Technology</t>
  </si>
  <si>
    <t>AUR32518 Certificate III in Automotive Underbody Technology</t>
  </si>
  <si>
    <t>AVI50315 Diploma of Aviation (Commercial Pilot Licence - Helicopter)</t>
  </si>
  <si>
    <t>BSB42518 Certificate IV in Small Business Management</t>
  </si>
  <si>
    <t>BSB42618 Certificate IV in New Small Business</t>
  </si>
  <si>
    <t>BSB61015 Advanced Diploma of Leadership and Management</t>
  </si>
  <si>
    <t>CHC43015 Certificate IV in Ageing Support</t>
  </si>
  <si>
    <t>CHC50413 Diploma of Youth Work</t>
  </si>
  <si>
    <t>CHC52115 Diploma of Community Development</t>
  </si>
  <si>
    <t>CHCSS00098 Individual Support - Disability Skill Set</t>
  </si>
  <si>
    <t>CPC32513 Certificate III in Plumbing (Mechanical Services)</t>
  </si>
  <si>
    <t>CPP20218 Certificate II in Security Operations</t>
  </si>
  <si>
    <t>AHC31116 Certificate III in Producation Nursery</t>
  </si>
  <si>
    <t>SIS40419 Certificate IV in Sport Development</t>
  </si>
  <si>
    <t>FNS41815 Certificate IV in Financial Services</t>
  </si>
  <si>
    <t>SISSS00116 Certificate III in High Performance Coach</t>
  </si>
  <si>
    <t>HLT51015 Diploma of Paramedical Science</t>
  </si>
  <si>
    <t>HLT55118 Diploma of Dental Technology</t>
  </si>
  <si>
    <t>HLTSS00065 Infection control Skill Set (Retail)</t>
  </si>
  <si>
    <t>ICT60315 Advanced Diploma of Information Technology Business Analysis</t>
  </si>
  <si>
    <t>MARSS00007 Safety Training Certification Skill Set</t>
  </si>
  <si>
    <t>MEM30405 Certificate III in Engineering - Electrical/Electronic Trade</t>
  </si>
  <si>
    <t>MSM31115 Certificate III in Recreational Vehicle Manufacturing</t>
  </si>
  <si>
    <t>MST30616 Certificate III in Laundry Operations</t>
  </si>
  <si>
    <t>SWL Structured Workplace Learning</t>
  </si>
  <si>
    <t>RII30919 Certificate III in Civil Construction</t>
  </si>
  <si>
    <t>TLISS00155 Road Safety Skill Set</t>
  </si>
  <si>
    <t>SIS30619 Certificate III in Outdoor Leadership</t>
  </si>
  <si>
    <t>SIS40619 Certificate IV  in Outdoor Leadership</t>
  </si>
  <si>
    <t>NewQualificationName</t>
  </si>
  <si>
    <t>Certificate II in Conservation And Land Management</t>
  </si>
  <si>
    <t>10601NAT</t>
  </si>
  <si>
    <t>Certificate III in Catholic Youth Ministry and Leadership</t>
  </si>
  <si>
    <t>10816NAT</t>
  </si>
  <si>
    <t>Certificate III in Work Skills for Career Enhancement and Management</t>
  </si>
  <si>
    <t>52722WA</t>
  </si>
  <si>
    <t>Certificate IV in Health Science Foundations</t>
  </si>
  <si>
    <t>52769WA</t>
  </si>
  <si>
    <t>Certificate I in Gaining Access to Training and Employment (GATE)</t>
  </si>
  <si>
    <t>52770WA</t>
  </si>
  <si>
    <t>Certificate I in Wider Opportunities for Work (WOW)</t>
  </si>
  <si>
    <t>52773WA</t>
  </si>
  <si>
    <t>Certificate I in Leadership</t>
  </si>
  <si>
    <t>52821WA</t>
  </si>
  <si>
    <t>Certificate III in Aviation (Support Services and Operations)</t>
  </si>
  <si>
    <t>52824WA</t>
  </si>
  <si>
    <t>Certificate II in Building and Construction (Pathway - Trades)</t>
  </si>
  <si>
    <t>52825WA</t>
  </si>
  <si>
    <t>Certificate II in Building and Construction (Pathway - Para Professional)</t>
  </si>
  <si>
    <t>52831WA</t>
  </si>
  <si>
    <t>Certificate IV in Preparation for Health and Nursing Studies</t>
  </si>
  <si>
    <t>52841WA</t>
  </si>
  <si>
    <t>Certificate II in Introduction to Aged Care</t>
  </si>
  <si>
    <t>52845WA</t>
  </si>
  <si>
    <t>Certificate II in Autonomous Workplace Operations</t>
  </si>
  <si>
    <t>AHC10416</t>
  </si>
  <si>
    <t>Certificate I in Permaculture</t>
  </si>
  <si>
    <t>AHC21716</t>
  </si>
  <si>
    <t>Certificate II in Permaculture</t>
  </si>
  <si>
    <t>AHC30416</t>
  </si>
  <si>
    <t>Certificate III in Pork Production</t>
  </si>
  <si>
    <t>AHC33116</t>
  </si>
  <si>
    <t>Certificate III in Advanced Wool Handling</t>
  </si>
  <si>
    <t>Diploma of Aviation (Commercial Pilot Licence - Aeroplane)</t>
  </si>
  <si>
    <t>BSB30719</t>
  </si>
  <si>
    <t>CUA30615</t>
  </si>
  <si>
    <t>Certificate III in Arts Administration</t>
  </si>
  <si>
    <t>CUA40415</t>
  </si>
  <si>
    <t>Certificate IV in Live Production and Technical Services</t>
  </si>
  <si>
    <t>FWP20516</t>
  </si>
  <si>
    <t>Certificate II in Timber Manufactured Products</t>
  </si>
  <si>
    <t>HLT35115</t>
  </si>
  <si>
    <t>Certificate III in Dental Laboratory Assisting</t>
  </si>
  <si>
    <t>HLT36015</t>
  </si>
  <si>
    <t>Certificate III in Population Health</t>
  </si>
  <si>
    <t>HLT45015</t>
  </si>
  <si>
    <t>Certificate IV in Dental Assisting</t>
  </si>
  <si>
    <t>MSM20116</t>
  </si>
  <si>
    <t>Certificate II in Process Manufacturing</t>
  </si>
  <si>
    <t>PSP20116</t>
  </si>
  <si>
    <t>Certificate II in Government</t>
  </si>
  <si>
    <t>SFI10211</t>
  </si>
  <si>
    <t>Certificate I in Fishing Operations</t>
  </si>
  <si>
    <t>SFI20211</t>
  </si>
  <si>
    <t>Certificate II in Fishing Operations</t>
  </si>
  <si>
    <t>SFI20219</t>
  </si>
  <si>
    <t>SIS30613</t>
  </si>
  <si>
    <t>Certificate III in Sport Career Oriented Participation</t>
  </si>
  <si>
    <t>TLI10115</t>
  </si>
  <si>
    <t>Certificate I in Transport and Logistics (Pathways)</t>
  </si>
  <si>
    <t>TLI21416</t>
  </si>
  <si>
    <t>Certificate II in Stevedoring</t>
  </si>
  <si>
    <t>UEE20111</t>
  </si>
  <si>
    <t>Certificate II in Split Air-conditioning and Heat Pump Systems</t>
  </si>
  <si>
    <t>UEE20711</t>
  </si>
  <si>
    <t>Certificate II in Data and Voice Communications</t>
  </si>
  <si>
    <t>UEE20911</t>
  </si>
  <si>
    <t>Certificate II in Electronic Assembly</t>
  </si>
  <si>
    <t>UEE21911</t>
  </si>
  <si>
    <t>Certificate II in Electronics</t>
  </si>
  <si>
    <t>UEE40411</t>
  </si>
  <si>
    <t>Certificate IV in Electrical - Instrumentation</t>
  </si>
  <si>
    <t>UEE40711</t>
  </si>
  <si>
    <t>Certificate IV in Electronics and Communications</t>
  </si>
  <si>
    <t xml:space="preserve">Certificate II in Automotive Servicing Technology </t>
  </si>
  <si>
    <t xml:space="preserve">Certificate III in Retail </t>
  </si>
  <si>
    <t xml:space="preserve">Certificate I in Hospitality </t>
  </si>
  <si>
    <t xml:space="preserve">Certificate II in Kitchen Operations </t>
  </si>
  <si>
    <t xml:space="preserve">Certificate III in Screen and Media </t>
  </si>
  <si>
    <t xml:space="preserve">Certificate II in Retail Services </t>
  </si>
  <si>
    <t xml:space="preserve">Certificate III in Agriculture </t>
  </si>
  <si>
    <t>Certificate III Christian Ministry and Theology</t>
  </si>
  <si>
    <t xml:space="preserve">Certificate II in Retail Cosmetics </t>
  </si>
  <si>
    <t xml:space="preserve">Certificate II in Horticulture </t>
  </si>
  <si>
    <t xml:space="preserve">Certificate III in Visual Arts </t>
  </si>
  <si>
    <t>Certificate II in Plumbing (Pre Apprenticeship)</t>
  </si>
  <si>
    <t xml:space="preserve">Certificate I in Conservation and Land Management </t>
  </si>
  <si>
    <t xml:space="preserve">Certificate III in Commercial Cookery </t>
  </si>
  <si>
    <t xml:space="preserve">Certificate III in Hairdressing </t>
  </si>
  <si>
    <t xml:space="preserve">Certificate II in Automotive Vocational Preparation </t>
  </si>
  <si>
    <t xml:space="preserve">Certificate III in Conservation and Land Management </t>
  </si>
  <si>
    <t>PUA31312</t>
  </si>
  <si>
    <t>Certificate III in Public Safety (Aquatic Search and Rescue)</t>
  </si>
  <si>
    <t>10591NAT</t>
  </si>
  <si>
    <t>Certificate II in Further Study Skills</t>
  </si>
  <si>
    <t>SFI50111</t>
  </si>
  <si>
    <t xml:space="preserve">Diploma of Aquaculture </t>
  </si>
  <si>
    <t>HLT21107</t>
  </si>
  <si>
    <t>Certificate II in Emergency Medical Service First Response</t>
  </si>
  <si>
    <t xml:space="preserve">Certificate II in Landscaping </t>
  </si>
  <si>
    <t>SIS30419</t>
  </si>
  <si>
    <t>Certificate III in Sport - Athlete</t>
  </si>
  <si>
    <t xml:space="preserve">Certificate IV in Photography and Photo Imaging </t>
  </si>
  <si>
    <t>AHC21010</t>
  </si>
  <si>
    <t>ACM20110</t>
  </si>
  <si>
    <t>SIH20111</t>
  </si>
  <si>
    <t>Certificate II in Hairdressing</t>
  </si>
  <si>
    <t>10268NAT</t>
  </si>
  <si>
    <t>Certificate II in English Proficiency</t>
  </si>
  <si>
    <t xml:space="preserve">Certificate III in Horticulture </t>
  </si>
  <si>
    <t>PUA21004</t>
  </si>
  <si>
    <t>CPC20812</t>
  </si>
  <si>
    <t>Certificate II in Metal Roofing and Cladding</t>
  </si>
  <si>
    <t xml:space="preserve">Certificate III in Heavy Commercial Vehicle Mechanical Technology </t>
  </si>
  <si>
    <t xml:space="preserve">Certificate III in Carpentry and Joinery </t>
  </si>
  <si>
    <t xml:space="preserve">Certificate II in Tourism </t>
  </si>
  <si>
    <t>10269NAT</t>
  </si>
  <si>
    <t>Certificate III in English Proficiency</t>
  </si>
  <si>
    <t>AUR20512</t>
  </si>
  <si>
    <t xml:space="preserve">Certificate II in Wool Handling </t>
  </si>
  <si>
    <t xml:space="preserve">Certificate I in Resources and Infrastructure Operations </t>
  </si>
  <si>
    <t>SIT30713</t>
  </si>
  <si>
    <t>SIT20207</t>
  </si>
  <si>
    <t>MAR30913</t>
  </si>
  <si>
    <t>Certificate III in Maritime Operations (Master up to 24 metres near Coastal)</t>
  </si>
  <si>
    <t>Certificate I in Baking</t>
  </si>
  <si>
    <t>SIR20212</t>
  </si>
  <si>
    <t>UEE30411</t>
  </si>
  <si>
    <t>Certificate III in Data and Voice Communications</t>
  </si>
  <si>
    <t xml:space="preserve">Certificate III in Driving Operations </t>
  </si>
  <si>
    <t>10728NAT</t>
  </si>
  <si>
    <t>Certificate II in Spoken and Written English</t>
  </si>
  <si>
    <t>FBP30918</t>
  </si>
  <si>
    <t>Certificate III in Wine Industry Operations</t>
  </si>
  <si>
    <t>SIT20213</t>
  </si>
  <si>
    <t>SIS30313</t>
  </si>
  <si>
    <t>10730NAT</t>
  </si>
  <si>
    <t>Certificate IV in Spoken and Written English for Further Study</t>
  </si>
  <si>
    <t>10363NAT</t>
  </si>
  <si>
    <t xml:space="preserve">Certificate III in Automotive Electrical Technology </t>
  </si>
  <si>
    <t>SIS30513</t>
  </si>
  <si>
    <t>AUR10112</t>
  </si>
  <si>
    <t>10266NAT</t>
  </si>
  <si>
    <t>Certificate II in Education and Skills Development</t>
  </si>
  <si>
    <t xml:space="preserve">Certificate III in Production Horticulture </t>
  </si>
  <si>
    <t>ACM30110</t>
  </si>
  <si>
    <t xml:space="preserve">Certificate III in Landscape Construction </t>
  </si>
  <si>
    <t>MSF40118</t>
  </si>
  <si>
    <t>Certificate IV in Interior Decoration</t>
  </si>
  <si>
    <t xml:space="preserve">Certificate III in Automotive Refinishing Technology </t>
  </si>
  <si>
    <t xml:space="preserve">Certificate III in Mobile Plant Technology </t>
  </si>
  <si>
    <t xml:space="preserve">Certificate III in Automotive Body Repair Technology </t>
  </si>
  <si>
    <t>AHC10210</t>
  </si>
  <si>
    <t xml:space="preserve">Certificate III in Civil Construction </t>
  </si>
  <si>
    <t>HLT32512</t>
  </si>
  <si>
    <t>ACM10110</t>
  </si>
  <si>
    <t>SIT20312</t>
  </si>
  <si>
    <t>FDF20111</t>
  </si>
  <si>
    <t>MSF40113</t>
  </si>
  <si>
    <t>Certificate III in Motorcycle Mechanical Training</t>
  </si>
  <si>
    <t>RII20712</t>
  </si>
  <si>
    <t xml:space="preserve">Certificate III in Civil Construction Plant Operations </t>
  </si>
  <si>
    <t>Certificate II in Family Wellbeing</t>
  </si>
  <si>
    <t>BSB42215</t>
  </si>
  <si>
    <t>Certificate IV in Legal Services</t>
  </si>
  <si>
    <t>PUA30713</t>
  </si>
  <si>
    <t>Certificate III in Public Safety (Firefighting Operations)</t>
  </si>
  <si>
    <t>SIB30110</t>
  </si>
  <si>
    <t>Certificate III in Sports Coaching</t>
  </si>
  <si>
    <t>CUV40411</t>
  </si>
  <si>
    <t>Certificate IV in Photo Imaging</t>
  </si>
  <si>
    <t>Certificate III in Bakery</t>
  </si>
  <si>
    <t>AHC30110</t>
  </si>
  <si>
    <t>PUA20613</t>
  </si>
  <si>
    <t>Certificate II in Public Safety (Firefighting and Emergency Operations)</t>
  </si>
  <si>
    <t>BSB30307</t>
  </si>
  <si>
    <t>SIT10213</t>
  </si>
  <si>
    <t>10262NAT</t>
  </si>
  <si>
    <t>Certificate III in Police Studies</t>
  </si>
  <si>
    <t>UEE21910</t>
  </si>
  <si>
    <t>SIT30812</t>
  </si>
  <si>
    <t>SIT30807</t>
  </si>
  <si>
    <t>Certificate III in Hospitality (Commercial Cookery)</t>
  </si>
  <si>
    <t>HLT32412</t>
  </si>
  <si>
    <t>RII30909</t>
  </si>
  <si>
    <t>AUR20705</t>
  </si>
  <si>
    <t>Certificate II in Automotive Mechanical</t>
  </si>
  <si>
    <t>CPP20211</t>
  </si>
  <si>
    <t>FDF20411</t>
  </si>
  <si>
    <t>MEM31119</t>
  </si>
  <si>
    <t>Certificate III in Engineering - Composites Trade</t>
  </si>
  <si>
    <t>ICT40515</t>
  </si>
  <si>
    <t xml:space="preserve">Certificate IV in Programming </t>
  </si>
  <si>
    <t>SIT30712</t>
  </si>
  <si>
    <t>SIT40413</t>
  </si>
  <si>
    <t>UEE10111</t>
  </si>
  <si>
    <t>Certificate I in ElectroComms Skills</t>
  </si>
  <si>
    <t>Certificate II in Floristry</t>
  </si>
  <si>
    <t>HLT37215</t>
  </si>
  <si>
    <t>Certificate III in Pathology Collection</t>
  </si>
  <si>
    <t>10070NAT</t>
  </si>
  <si>
    <t>Diploma of Equitation Science</t>
  </si>
  <si>
    <t>LMF50408</t>
  </si>
  <si>
    <t xml:space="preserve">Diploma of Interior Design and Decoration </t>
  </si>
  <si>
    <t>SIS30110</t>
  </si>
  <si>
    <t>Certificate III in Aquatics</t>
  </si>
  <si>
    <t>ACM30410</t>
  </si>
  <si>
    <t>HLT31115</t>
  </si>
  <si>
    <t>Certificate III in Non-Emergency Patient Transport</t>
  </si>
  <si>
    <t>SIT30813</t>
  </si>
  <si>
    <t>SIT31013</t>
  </si>
  <si>
    <t>CHC30708</t>
  </si>
  <si>
    <t>Certificate III in Children's Services</t>
  </si>
  <si>
    <t>BSB30101</t>
  </si>
  <si>
    <t>CHC10212</t>
  </si>
  <si>
    <t>CUF10107</t>
  </si>
  <si>
    <t xml:space="preserve">Certificate I in Creative Industries </t>
  </si>
  <si>
    <t>SIS20510</t>
  </si>
  <si>
    <t>CPC30108</t>
  </si>
  <si>
    <t xml:space="preserve">Certificate III in Customer Engagement </t>
  </si>
  <si>
    <t>ICT40115</t>
  </si>
  <si>
    <t xml:space="preserve">Certificate IV in Information Technology </t>
  </si>
  <si>
    <t>MTM30211</t>
  </si>
  <si>
    <t>Certificate III in Meat Processing (Food Services)</t>
  </si>
  <si>
    <t>Certificate II in Skills for Education, Training and Employment</t>
  </si>
  <si>
    <t>AHC10110</t>
  </si>
  <si>
    <t>SIT30707</t>
  </si>
  <si>
    <t>BSB30815</t>
  </si>
  <si>
    <t>Certificate III in Recordkeeping</t>
  </si>
  <si>
    <t>CPC20811</t>
  </si>
  <si>
    <t>PUA20701</t>
  </si>
  <si>
    <t>MAR20313</t>
  </si>
  <si>
    <t>SIB50110</t>
  </si>
  <si>
    <t>RII30912</t>
  </si>
  <si>
    <t>SIR30112</t>
  </si>
  <si>
    <t>AUR21913</t>
  </si>
  <si>
    <t>AHC20410</t>
  </si>
  <si>
    <t>10135NAT Certificate III in Horsemanship (Riding, Handling And Behaviour)</t>
  </si>
  <si>
    <t>10185NAT Certificate II in Self Awareness And Development</t>
  </si>
  <si>
    <t>10197NAT Certificate IV in Acting  For Stage And Screen</t>
  </si>
  <si>
    <t>10262NAT Certificate III in Police Studies</t>
  </si>
  <si>
    <t>10266NAT Certificate II in Education And Skills Development</t>
  </si>
  <si>
    <t>10268NAT Certificate II in English Proficiency</t>
  </si>
  <si>
    <t>10269NAT Certificate III in English Proficiency</t>
  </si>
  <si>
    <t>10272NAT Certificate II in Family Wellbeing</t>
  </si>
  <si>
    <t>10283NAT Certificate IV in Crime And Justice Studies</t>
  </si>
  <si>
    <t>10284NAT Diploma of Crime And Justice Studies</t>
  </si>
  <si>
    <t>10290NAT Certificate I in Skills For Education And Training Pathways</t>
  </si>
  <si>
    <t>10291NAT Certificate II in Skills For Education, Training And Employment Pathways</t>
  </si>
  <si>
    <t>10363NAT Certificate II in Spoken And Written English</t>
  </si>
  <si>
    <t>10364NAT Certificate III in Spoken And Written English</t>
  </si>
  <si>
    <t>10432NAT Certificate III in Christian Ministry And Theology</t>
  </si>
  <si>
    <t>10563NAT Certificate I in Work And Life Skills</t>
  </si>
  <si>
    <t>10728NAT Certificate II in Spoken And Written English</t>
  </si>
  <si>
    <t>10729NAT Certificate III in Spoken And Written English</t>
  </si>
  <si>
    <t>10730NAT Certificate IV in Spoken And Written English For Further Study</t>
  </si>
  <si>
    <t>10741NAT Certificate III in Christian Ministry And Theology</t>
  </si>
  <si>
    <t>10751NAT Certificate III in Aboriginal And Torres Strait Islander Education</t>
  </si>
  <si>
    <t>22235VIC Certificate I in General Education For Adults (Introductory)</t>
  </si>
  <si>
    <t>22236VIC Certificate I in General Education For Adults</t>
  </si>
  <si>
    <t>22285VIC Certificate II in Signage And Graphics</t>
  </si>
  <si>
    <t>22304VIC Certificate II in Plumbing (Pre Apprenticeship)</t>
  </si>
  <si>
    <t>22304VIC Certificate II in Plumbing (Pre-Apprenticeship)</t>
  </si>
  <si>
    <t>22305VIC Certificate III in Musical Instrument Making And Maintenance</t>
  </si>
  <si>
    <t>22306VIC Certificate IV in Musical Instrument Making And Repair</t>
  </si>
  <si>
    <t>22333VIC Certificate I in Developing Independence</t>
  </si>
  <si>
    <t>22338VIC Certificate II in Building And Construction Pre-Apprenticeship</t>
  </si>
  <si>
    <t>22448VIC Certificate II in Mumgu-Dhal Tyama-Tiyt</t>
  </si>
  <si>
    <t>22472VIC Certificate I in General Education For Adults</t>
  </si>
  <si>
    <t>22473VIC Certificate II in General Education For Adults</t>
  </si>
  <si>
    <t>22474VIC Certificate III in General Education For Adults</t>
  </si>
  <si>
    <t>22476VIC Certificate I in General Education For Adults (Introductory)</t>
  </si>
  <si>
    <t>22484VIC Certificate I in Eal (Access)</t>
  </si>
  <si>
    <t>22485VIC Certificate II in Eal (Access)</t>
  </si>
  <si>
    <t>22486VIC Certificate III in Eal (Access)</t>
  </si>
  <si>
    <t>22488VIC Certificate II in Eal (Employment)</t>
  </si>
  <si>
    <t>52722WA Certificate IV in Health Science Foundations</t>
  </si>
  <si>
    <t>52769WA Certificate I in Gaining Access To Training And Employment (Gate)</t>
  </si>
  <si>
    <t>52770WA Certificate I in Wider Opportunities For Work (Wow)</t>
  </si>
  <si>
    <t>52773WA Certificate I in Leadership</t>
  </si>
  <si>
    <t>52821WA Certificate III in Aviation (Support Services And Operations)</t>
  </si>
  <si>
    <t>52824WA Certificate II in Building And Construction (Pathway - Trades)</t>
  </si>
  <si>
    <t>52825WA Certificate II in Building And Construction (Pathway - Para Professional)</t>
  </si>
  <si>
    <t>52831WA Certificate IV in Preparation For Health And Nursing Studies</t>
  </si>
  <si>
    <t>52845WA Certificate II in Autonomous Workplace Operations</t>
  </si>
  <si>
    <t>ACM10110 Certificate I in Animal Studies</t>
  </si>
  <si>
    <t>ACM20110 Certificate II in Animal Studies</t>
  </si>
  <si>
    <t>ACM30110 Certificate III in Animal Studies</t>
  </si>
  <si>
    <t>ACM30410 Certificate III in Companion Animal Services</t>
  </si>
  <si>
    <t>AHC10110 Certificate I in Conservation And Land Management</t>
  </si>
  <si>
    <t>AHC10116 Certificate I in Conservation And Land Management</t>
  </si>
  <si>
    <t xml:space="preserve">AHC10116 Certificate I in Conservation And Land Management </t>
  </si>
  <si>
    <t>AHC10210 Certificate I in Agrifood Operations</t>
  </si>
  <si>
    <t>AHC10216 Certificate I in Agrifood Operations</t>
  </si>
  <si>
    <t>AHC10416 Certificate I in Permaculture</t>
  </si>
  <si>
    <t>AHC20410 Certificate II in Horticulture</t>
  </si>
  <si>
    <t xml:space="preserve">AHC20416 Certificate II in Horticulture </t>
  </si>
  <si>
    <t>AHC20616 Certificate II in Parks And Gardens</t>
  </si>
  <si>
    <t>AHC21010 Certificate II in Conservation And Land Management</t>
  </si>
  <si>
    <t>AHC21016 Certificate II in Conservation And Land Management</t>
  </si>
  <si>
    <t xml:space="preserve">AHC21416 Certificate II in Wool Handling </t>
  </si>
  <si>
    <t>AHC21716 Certificate II in Permaculture</t>
  </si>
  <si>
    <t>AHC30110 Certificate III in Agriculture</t>
  </si>
  <si>
    <t xml:space="preserve">AHC30116 Certificate III in Agriculture </t>
  </si>
  <si>
    <t>AHC30416 Certificate III in Pork Production</t>
  </si>
  <si>
    <t xml:space="preserve">AHC30616 Certificate III in Production Horticulture </t>
  </si>
  <si>
    <t xml:space="preserve">AHC30716 Certificate III in Horticulture </t>
  </si>
  <si>
    <t xml:space="preserve">AHC30916 Certificate III in Landscape Construction </t>
  </si>
  <si>
    <t>AHC31016 Certificate III in Parks And Gardens</t>
  </si>
  <si>
    <t>AHC31416 Certificate III in Conservation And Land Management</t>
  </si>
  <si>
    <t xml:space="preserve">AHC31416 Certificate III in Conservation And Land Management </t>
  </si>
  <si>
    <t>AHC32816 Certificate III in Rural Operations</t>
  </si>
  <si>
    <t>AHC33116 Certificate III in Advanced Wool Handling</t>
  </si>
  <si>
    <t>AUR10112 Certificate I in Automotive Vocational Preparation</t>
  </si>
  <si>
    <t>AUR20512 Certificate II in Automotive Servicing Technology</t>
  </si>
  <si>
    <t xml:space="preserve">AUR20516 Certificate II in Automotive Servicing Technology </t>
  </si>
  <si>
    <t>AUR20705 Certificate II in Automotive Mechanical</t>
  </si>
  <si>
    <t xml:space="preserve">AUR20716 Certificate II in Automotive Vocational Preparation </t>
  </si>
  <si>
    <t>AUR21913 Certificate II in Automotive Tyre Servicing Technology</t>
  </si>
  <si>
    <t xml:space="preserve">AUR30316 Certificate III in Automotive Electrical Technology </t>
  </si>
  <si>
    <t>AUR30816 Certificate III in Motorcycle Mechanical Training</t>
  </si>
  <si>
    <t xml:space="preserve">AUR31116 Certificate III in Heavy Commercial Vehicle Mechanical Technology </t>
  </si>
  <si>
    <t xml:space="preserve">AUR31216 Certificate III in Mobile Plant Technology </t>
  </si>
  <si>
    <t xml:space="preserve">AUR32116 Certificate III in Automotive Body Repair Technology </t>
  </si>
  <si>
    <t xml:space="preserve">AUR32416 Certificate III in Automotive Refinishing Technology </t>
  </si>
  <si>
    <t>AVI30316 Certificate III in Aviation (Remote Pilot - Visual Line Of Sight)</t>
  </si>
  <si>
    <t>AVI30316 Certificate III in Aviation (Remote Pilot-Visual Line Of Sight)</t>
  </si>
  <si>
    <t>AVI30416 Certificate III in Aviation (Ground Operations And Service)</t>
  </si>
  <si>
    <t xml:space="preserve">BSB30215 Certificate III in Customer Engagement </t>
  </si>
  <si>
    <t>BSB30715 Certificate III in Work Health And Safety</t>
  </si>
  <si>
    <t>BSB31215 Certificate III in Library And Information Services</t>
  </si>
  <si>
    <t>BSB41415 Certificate IV in Work Health And Safety</t>
  </si>
  <si>
    <t>BSB42015 Certificate IV in Leadership And Management</t>
  </si>
  <si>
    <t>BSB42115 Certificate IV in Library And Information Services</t>
  </si>
  <si>
    <t>BSB42415 Certificate IV in Marketing And Communication</t>
  </si>
  <si>
    <t>BSB51918 Diploma of Leadership And Management</t>
  </si>
  <si>
    <t>CHC30113 Certificate III in Early Childhood Education And Care</t>
  </si>
  <si>
    <t>CHC30708 Certificate III in Children'S Services</t>
  </si>
  <si>
    <t>CHC40113 Certificate IV in School Age Education And Care</t>
  </si>
  <si>
    <t>CHC40313 Certificate IV in Child, Youth And Family Intervention</t>
  </si>
  <si>
    <t>CHC43415 Certificate IV in Leisure And Health</t>
  </si>
  <si>
    <t>CHC50113 Diploma of Early Childhood Education And Care</t>
  </si>
  <si>
    <t>CPC20812 Certificate II in Metal Roofing And Cladding</t>
  </si>
  <si>
    <t>CPC30216 Certificate III in Signs And Graphics</t>
  </si>
  <si>
    <t>CPC30611 Certificate III in Painting And Decorating</t>
  </si>
  <si>
    <t>CPC31211 Certificate III in Wall And Ceiling Lining</t>
  </si>
  <si>
    <t>CPC31311 Certificate III in Wall And Floor Tiling</t>
  </si>
  <si>
    <t>CPC32011 Certificate III in Carpentry And Joinery</t>
  </si>
  <si>
    <t xml:space="preserve">CPC32011 Certificate III in Carpentry And Joinery </t>
  </si>
  <si>
    <t>CPC40110 Certificate IV in Building And Construction (Building)</t>
  </si>
  <si>
    <t>CUA20315 Certificate II in Aboriginal And Torres Strait Islander Visual Arts Industry Work</t>
  </si>
  <si>
    <t>CUA30213 Certificate III in Community Dance, Theatre And Events</t>
  </si>
  <si>
    <t>CUA30415 Certificate III in Live Production And Services</t>
  </si>
  <si>
    <t>CUA31015 Certificate III in Screen And Media</t>
  </si>
  <si>
    <t xml:space="preserve">CUA31015 Certificate III in Screen And Media </t>
  </si>
  <si>
    <t xml:space="preserve">CUA31115 Certificate III in Visual Arts </t>
  </si>
  <si>
    <t>CUA40313 Certificate IV in Dance Teaching And Management</t>
  </si>
  <si>
    <t>CUA40415 Certificate IV in Live Production And Technical Services</t>
  </si>
  <si>
    <t>CUA41115 Certificate IV in Photography And Photo Imaging</t>
  </si>
  <si>
    <t xml:space="preserve">CUA41115 Certificate IV in Photography And Photo Imaging </t>
  </si>
  <si>
    <t>CUA41215 Certificate IV in Screen And Media</t>
  </si>
  <si>
    <t>CUA50915 Diploma of Photography And Photo Imaging</t>
  </si>
  <si>
    <t>CUA51015 Diploma of Screen And Media</t>
  </si>
  <si>
    <t>CUV40411 Certificate IV in Photo Imaging</t>
  </si>
  <si>
    <t>FBP10217 Certificate I in Baking</t>
  </si>
  <si>
    <t>FBP30317 Certificate III in Cake And Pastry</t>
  </si>
  <si>
    <t>FBP30517 Certificate III in Bakery</t>
  </si>
  <si>
    <t>FDF20111 Certificate II in Food Processing</t>
  </si>
  <si>
    <t>FDF20411 Certificate II in Wine Industry Operations</t>
  </si>
  <si>
    <t>FNS40217 Certificate IV in Accounting And Bookkeeping</t>
  </si>
  <si>
    <t>FNS40815 Certificate IV in Finance And Mortgage Broking</t>
  </si>
  <si>
    <t>FSK10113 Certificate I in Access To Vocational Pathways</t>
  </si>
  <si>
    <t>FSK10119 Certificate I in Access To Vocational Pathways</t>
  </si>
  <si>
    <t>FSK10213 Certificate I in Skills For Vocational Pathways</t>
  </si>
  <si>
    <t>FSK10219 Certificate I in Skills For Vocational Pathways</t>
  </si>
  <si>
    <t>FSK20113 Certificate II in Skills For Work And Vocational Pathways</t>
  </si>
  <si>
    <t>FSK20119 Certificate II in Skills For Work And Vocational Pathways</t>
  </si>
  <si>
    <t>FWP20116 Certificate II in Forest Growing And Management</t>
  </si>
  <si>
    <t>FWP20316 Certificate II in Sawmilling And Processing</t>
  </si>
  <si>
    <t>FWP20516 Certificate II in Timber Manufactured Products</t>
  </si>
  <si>
    <t>FWP30216 Certificate III in Harvesting And Haulage</t>
  </si>
  <si>
    <t>HLT20113 Certificate II in Aboriginal And/Or Torres Strait Islander Primary Health Care</t>
  </si>
  <si>
    <t>HLT21107 Certificate II in Emergency Medical Service First Response</t>
  </si>
  <si>
    <t>HLT30113 Certificate III in Aboriginal And/Or Torres Strait Islander Primary Health Care</t>
  </si>
  <si>
    <t>HLT31115 Certificate III in Non-Emergency Patient Transport</t>
  </si>
  <si>
    <t>HLT32412 Certificate III in Allied Health Assistance</t>
  </si>
  <si>
    <t>HLT32512 Certificate III in Health Services Assistance</t>
  </si>
  <si>
    <t>HLT33115 Certificate III in Health Services Assistance (Assisting In Nursing Work In Acute Care)</t>
  </si>
  <si>
    <t>HLT35115 Certificate III in Dental Laboratory Assisting</t>
  </si>
  <si>
    <t>HLT36015 Certificate III in Population Health</t>
  </si>
  <si>
    <t>HLT37215 Certificate III in Pathology Collection</t>
  </si>
  <si>
    <t>HLT45015 Certificate IV in Dental Assisting</t>
  </si>
  <si>
    <t>ICP20115 Certificate II in Printing And Graphic Arts (General)</t>
  </si>
  <si>
    <t>ICT10115 Certificate I in Information, Digital Media And Technology</t>
  </si>
  <si>
    <t>ICT20115 Certificate II in Information, Digital Media And Technology</t>
  </si>
  <si>
    <t>ICT30115 Certificate III in Information, Digital Media And Technology</t>
  </si>
  <si>
    <t>ICT30118 Certificate III in Information, Digital Media And Technology</t>
  </si>
  <si>
    <t xml:space="preserve">ICT40115 Certificate IV in Information Technology </t>
  </si>
  <si>
    <t xml:space="preserve">ICT40515 Certificate IV in Programming </t>
  </si>
  <si>
    <t>ICT40915 Certificate IV in Digital And Interactive Games</t>
  </si>
  <si>
    <t>ICT41015 Certificate IV in Computer Systems Technology</t>
  </si>
  <si>
    <t>ICT50215 Diploma of Digital And Interactive Games</t>
  </si>
  <si>
    <t>MAR20313 Certificate II in Maritime Operations (Coxswain Grade 1 Near Coastal)</t>
  </si>
  <si>
    <t>MAR30913 Certificate III in Maritime Operations (Master Up To 24 Metres Near Coastal)</t>
  </si>
  <si>
    <t>MAR30918 Certificate III in Maritime Operations (Master Up To 24 Metres Near Coastal)</t>
  </si>
  <si>
    <t>MSF30413 Certificate III in Glass And Glazing</t>
  </si>
  <si>
    <t>MSF30418 Certificate III in Glass And Glazing</t>
  </si>
  <si>
    <t>MSF40113 Certificate IV in Interior Decoration</t>
  </si>
  <si>
    <t>MSF40118 Certificate IV in Interior Decoration</t>
  </si>
  <si>
    <t>MSL20118 Certificate II in Sampling And Measurement</t>
  </si>
  <si>
    <t>MSS40316 Certificate IV in Competitive Systems And Practices</t>
  </si>
  <si>
    <t>MST20616 Certificate II in Applied Fashion Design And Technology</t>
  </si>
  <si>
    <t>MST30816 Certificate III in Applied Fashion Design And Technology</t>
  </si>
  <si>
    <t>MST50116 Diploma of Applied Fashion Design And Merchandising</t>
  </si>
  <si>
    <t>POL21115 Certificate II in Community Engagement</t>
  </si>
  <si>
    <t>PSP20116 Certificate II in Government</t>
  </si>
  <si>
    <t>PUA20613 Certificate II in Public Safety (Firefighting And Emergency Operations)</t>
  </si>
  <si>
    <t>PUA20701 Certificate II in Public Safety (Firefighting Operations)</t>
  </si>
  <si>
    <t>PUA21312 Certificate II in Public Safety (Ses)</t>
  </si>
  <si>
    <t>PUA30713 Certificate III in Public Safety (Firefighting Operations)</t>
  </si>
  <si>
    <t>PUA31312 Certificate III in Public Safety (Aquatic Search And Rescue)</t>
  </si>
  <si>
    <t>RII10115 Certificate I in Resources And Infrastructure Operations</t>
  </si>
  <si>
    <t xml:space="preserve">RII10115 Certificate I in Resources And Infrastructure Operations </t>
  </si>
  <si>
    <t>RII20109 Certificate II in Resources And Infrastructure Work Preparation</t>
  </si>
  <si>
    <t>RII20115 Certificate II in Resources And Infrastructure Work Preparation</t>
  </si>
  <si>
    <t xml:space="preserve">RII30815 Certificate III in Civil Construction Plant Operations </t>
  </si>
  <si>
    <t>RII30912 Certificate III in Civil Construction</t>
  </si>
  <si>
    <t>SFI10211 Certificate I in Fishing Operations</t>
  </si>
  <si>
    <t>SFI20211 Certificate II in Fishing Operations</t>
  </si>
  <si>
    <t xml:space="preserve">SFI50111 Diploma of Aquaculture </t>
  </si>
  <si>
    <t>SFL20115 Certificate II in Floristry</t>
  </si>
  <si>
    <t xml:space="preserve">SHB20116 Certificate II in Retail Cosmetics </t>
  </si>
  <si>
    <t xml:space="preserve">SHB30416 Certificate III in Hairdressing </t>
  </si>
  <si>
    <t>SIB30110 Certificate III in Beauty Services</t>
  </si>
  <si>
    <t>SIB50110 Diploma of Beauty Therapy</t>
  </si>
  <si>
    <t>SIH20111 Certificate II in Hairdressing</t>
  </si>
  <si>
    <t>SIR20212 Certificate II in Retail Services</t>
  </si>
  <si>
    <t xml:space="preserve">SIR20216 Certificate II in Retail Services </t>
  </si>
  <si>
    <t>SIS10115 Certificate I in Sport And Recreation</t>
  </si>
  <si>
    <t>SIS20115 Certificate II in Sport And Recreation</t>
  </si>
  <si>
    <t>SIS30115 Certificate III in Sport And Recreation</t>
  </si>
  <si>
    <t>SIS30313 Certificate III in Fitness</t>
  </si>
  <si>
    <t>SIS30513 Certificate III in Sport And Recreation</t>
  </si>
  <si>
    <t>SIS30613 Certificate III in Sport Career Oriented Participation</t>
  </si>
  <si>
    <t>SIS30713 Certificate III in Sports Coaching</t>
  </si>
  <si>
    <t>SIS31015 Certificate III in Aquatics And Community Recreation</t>
  </si>
  <si>
    <t>SIS40115 Certificate IV in Sport And Recreation</t>
  </si>
  <si>
    <t>SIT10116 Certificate I in Tourism (Australian Indigenous Culture)</t>
  </si>
  <si>
    <t>SIT10213 Certificate I in Hospitality</t>
  </si>
  <si>
    <t xml:space="preserve">SIT10216 Certificate I in Hospitality </t>
  </si>
  <si>
    <t xml:space="preserve">SIT20116 Certificate II in Tourism </t>
  </si>
  <si>
    <t>SIT20207 Certificate II in Hospitality</t>
  </si>
  <si>
    <t>SIT20213 Certificate II in Hospitality</t>
  </si>
  <si>
    <t>SIT20312 Certificate II in Kitchen Operations</t>
  </si>
  <si>
    <t xml:space="preserve">SIT20416 Certificate II in Kitchen Operations </t>
  </si>
  <si>
    <t>SIT30707 Certificate III in Hospitality</t>
  </si>
  <si>
    <t>SIT30712 Certificate III in Hospitality</t>
  </si>
  <si>
    <t>SIT30713 Certificate III in Hospitality</t>
  </si>
  <si>
    <t>SIT30813 Certificate III in Commercial Cookery</t>
  </si>
  <si>
    <t xml:space="preserve">SIT30816 Certificate III in Commercial Cookery </t>
  </si>
  <si>
    <t>SIT50116 Diploma of Travel And Tourism Management</t>
  </si>
  <si>
    <t>TLI10115 Certificate I in Transport And Logistics (Pathways)</t>
  </si>
  <si>
    <t>TLI21416 Certificate II in Stevedoring</t>
  </si>
  <si>
    <t>UEE10111 Certificate I in Electrocomms Skills</t>
  </si>
  <si>
    <t>UEE20511 Certificate II in Computer Assembly And Repair</t>
  </si>
  <si>
    <t>UEE20711 Certificate II in Data And Voice Communications</t>
  </si>
  <si>
    <t>UEE20911 Certificate II in Electronic Assembly</t>
  </si>
  <si>
    <t>UEE21911 Certificate II in Electronics</t>
  </si>
  <si>
    <t>UEE30911 Certificate III in Electronics And Communications</t>
  </si>
  <si>
    <t>UEE32211 Certificate III in Air-Conditioning And Refrigeration</t>
  </si>
  <si>
    <t>22499VIC Certificate II in Electrotechnology Studies (Pre-Vocational)</t>
  </si>
  <si>
    <t>22537VIC Certificate II in Heavy And Light Rail Fundamentals</t>
  </si>
  <si>
    <t>22542VIC Certificate III in Dog Behaviour And Training</t>
  </si>
  <si>
    <t xml:space="preserve">10742NAT Certificate IV in Christian Ministry And Theology </t>
  </si>
  <si>
    <t>10182NAT Certificate II in Indigenous  Housing Repairs And Maintenance</t>
  </si>
  <si>
    <t>AVI30319 Certificate III in Aviation (Ground Operations And Service)</t>
  </si>
  <si>
    <t>AUM30218 Certificate III in Automotive Manufacturing Technical Operations - Bus, Truck And Trailer</t>
  </si>
  <si>
    <t>CUA20415 Certificate II in Aboriginal And Torres Strait Islander Cultural Arts</t>
  </si>
  <si>
    <t>MSM31015 Certificate III in Recreational Vehicle Service And Repair</t>
  </si>
  <si>
    <t>CHC50213 Diploma of School Age Education And Care</t>
  </si>
  <si>
    <t>BSB52115 Diploma of Library And Information Services</t>
  </si>
  <si>
    <t>CHC50313 Diploma of Child, Youth And Family Intervention</t>
  </si>
  <si>
    <t>MST30819 Certificate III in Applied Fashion Design And Technology</t>
  </si>
  <si>
    <t>PUA30419 Certificate III in Public Safety (Ses Rescue)</t>
  </si>
  <si>
    <t>10234NAT Diploma of Share Trading And Investment</t>
  </si>
  <si>
    <t>CHC42315 Certificate IV in Chaplaincy And Pastoral Care</t>
  </si>
  <si>
    <t>CPC50308 Diploma of Building And Construction (Management)</t>
  </si>
  <si>
    <t>ICT50515 Diploma of Database Design And Development</t>
  </si>
  <si>
    <t>MSF30913 Certificate III in Blinds, Awnings, Security Screens And Grilles</t>
  </si>
  <si>
    <t>PSP50916 Diploma of Interpreting (Lote-English)</t>
  </si>
  <si>
    <t>CPP30216 Certificate III in Surveying And Spatial Information Services</t>
  </si>
  <si>
    <t xml:space="preserve">SIR30216 Certificate III in Retail </t>
  </si>
  <si>
    <t>10741NAT Certificate III Christian Min Stry And Theology</t>
  </si>
  <si>
    <t>10816NAT Certificate III in Work Skills For Career Enhancement And Management</t>
  </si>
  <si>
    <t>10591NAT Certificate II in Further Study Skills</t>
  </si>
  <si>
    <t xml:space="preserve">AHC21616 Certificate II in Landscaping </t>
  </si>
  <si>
    <t>SIS30419 Certificate III in Sport - Athlete</t>
  </si>
  <si>
    <t>UEE20111 Certificate II in Split Air-Conditioning And Heat Pump Systems</t>
  </si>
  <si>
    <t>PUA21004 Certificate II in Public Safety (Aquatic Rescue)</t>
  </si>
  <si>
    <t>52841WA Certificate II in Introduction To Aged Care</t>
  </si>
  <si>
    <t>SFI20219 Certificate II in Fishing Operations</t>
  </si>
  <si>
    <t>UEE30411 Certificate III in Data And Voice Communications</t>
  </si>
  <si>
    <t xml:space="preserve">TLI31216 Certificate III in Driving Operations </t>
  </si>
  <si>
    <t>FBP30918 Certificate III in Wine Industry Operations</t>
  </si>
  <si>
    <t>BSB30719 Certificate III in Work Health And Safety</t>
  </si>
  <si>
    <t xml:space="preserve">RII30915 Certificate III in Civil Construction </t>
  </si>
  <si>
    <t>RII20712 Certificate II in Civil Construction</t>
  </si>
  <si>
    <t>BSB42215 Certificate IV in Legal Services</t>
  </si>
  <si>
    <t>BSB30307 Certificate III in Micro Business Operations</t>
  </si>
  <si>
    <t>UEE21910 Certificate II in Electronics</t>
  </si>
  <si>
    <t>10601NAT Certificate III in Catholic Youth Ministry And Leadership</t>
  </si>
  <si>
    <t>AVI50219 Diploma of Aviation (Commercial Pilot Licence - Aeroplane)</t>
  </si>
  <si>
    <t>CUA30615 Certificate III in Arts Administration</t>
  </si>
  <si>
    <t>MSM20116 Certificate II in Process Manufacturing</t>
  </si>
  <si>
    <t>UEE40411 Certificate IV in Electrical - Instrumentation</t>
  </si>
  <si>
    <t>UEE40711 Certificate IV in Electronics And Communications</t>
  </si>
  <si>
    <t>SIT30812 Certificate III in Commercial Cookery</t>
  </si>
  <si>
    <t>SIT30807 Certificate III in Hospitality (Commercial Cookery)</t>
  </si>
  <si>
    <t>RII30909 Certificate III in Civil Construction</t>
  </si>
  <si>
    <t>CPP20211 Certificate II in Security Operations</t>
  </si>
  <si>
    <t>MEM31119 Certificate III in Engineering - Composites Trade</t>
  </si>
  <si>
    <t>SIT40413 Certificate IV in Commercial Cookery</t>
  </si>
  <si>
    <t>10070NAT Diploma of Equitation Science</t>
  </si>
  <si>
    <t xml:space="preserve">LMF50408 Diploma of Interior Design And Decoration </t>
  </si>
  <si>
    <t>SIS30110 Certificate III in Aquatics</t>
  </si>
  <si>
    <t>SIT31013 Certificate III in Catering Operations</t>
  </si>
  <si>
    <t>BSB30101 Certificate III in Business</t>
  </si>
  <si>
    <t>CHC10212 Certificate I in Active Volunteering</t>
  </si>
  <si>
    <t xml:space="preserve">CUF10107 Certificate I in Creative Industries </t>
  </si>
  <si>
    <t>SIS20510 Certificate II in Sport Coaching</t>
  </si>
  <si>
    <t>CPC30108 Certificate III in Bricklaying/Blocklaying</t>
  </si>
  <si>
    <t>MTM30211 Certificate III in Meat Processing (Food Services)</t>
  </si>
  <si>
    <t>10291NAT Certificate II in Skills For Education, Training And Employment</t>
  </si>
  <si>
    <t>BSB30815 Certificate III in Recordkeeping</t>
  </si>
  <si>
    <t>CPC20811 Certificate II in Metal Roofing And Cladding</t>
  </si>
  <si>
    <t>SIR30112 Certificate III in Community Pharmacy</t>
  </si>
  <si>
    <t>Certificate II in Skills For Work And Vocational Pathways</t>
  </si>
  <si>
    <t>Certificate II in Sport And Recreation</t>
  </si>
  <si>
    <t>Certificate III in Sport And Recreation</t>
  </si>
  <si>
    <t>Title</t>
  </si>
  <si>
    <t>Total completions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</si>
</sst>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37"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/>
    <xf numFmtId="0" fontId="16" fillId="33" borderId="10" xfId="0" applyFont="1" applyFill="1" applyBorder="1"/>
    <xf numFmtId="0" fontId="16" fillId="28" borderId="0" xfId="47" applyFont="1"/>
    <xf numFmtId="0" fontId="0" fillId="0" borderId="0" xfId="0" applyNumberFormat="1"/>
    <xf numFmtId="0" fontId="0" fillId="0" borderId="0" xfId="0" pivotButton="1"/>
    <xf numFmtId="0" fontId="0" fillId="0" borderId="0" xfId="0"/>
    <xf numFmtId="0" fontId="0" fillId="0" borderId="0" xfId="0" applyAlignment="1">
      <alignment horizontal="left"/>
    </xf>
    <xf numFmtId="0" fontId="16" fillId="34" borderId="0" xfId="0" applyFont="1" applyFill="1"/>
    <xf numFmtId="0" fontId="16" fillId="35" borderId="0" xfId="0" applyFont="1" applyFill="1"/>
    <xf numFmtId="0" fontId="16" fillId="35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17" fillId="0" borderId="0" xfId="0" applyFont="1"/>
    <xf numFmtId="0" fontId="19" fillId="0" borderId="0" xfId="0" applyFont="1" applyFill="1" applyBorder="1" applyAlignment="1">
      <alignment vertical="center"/>
    </xf>
    <xf numFmtId="0" fontId="0" fillId="0" borderId="0" xfId="0"/>
    <xf numFmtId="0" fontId="0" fillId="0" borderId="0" xfId="0" applyFill="1" applyBorder="1"/>
    <xf numFmtId="0" fontId="19" fillId="0" borderId="0" xfId="0" applyFont="1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 applyBorder="1"/>
    <xf numFmtId="0" fontId="0" fillId="0" borderId="11" xfId="0" applyBorder="1"/>
    <xf numFmtId="0" fontId="0" fillId="36" borderId="11" xfId="0" applyFill="1" applyBorder="1"/>
    <xf numFmtId="0" fontId="0" fillId="0" borderId="11" xfId="0" applyNumberFormat="1" applyBorder="1"/>
    <xf numFmtId="0" fontId="0" fillId="36" borderId="11" xfId="0" applyNumberFormat="1" applyFill="1" applyBorder="1"/>
    <xf numFmtId="0" fontId="0" fillId="36" borderId="0" xfId="0" applyFill="1" applyBorder="1"/>
    <xf numFmtId="0" fontId="0" fillId="36" borderId="12" xfId="0" applyFill="1" applyBorder="1"/>
    <xf numFmtId="0" fontId="0" fillId="0" borderId="0" xfId="0" applyNumberFormat="1" applyBorder="1"/>
    <xf numFmtId="0" fontId="0" fillId="36" borderId="0" xfId="0" applyNumberFormat="1" applyFill="1" applyBorder="1"/>
    <xf numFmtId="0" fontId="0" fillId="36" borderId="12" xfId="0" applyNumberFormat="1" applyFill="1" applyBorder="1"/>
    <xf numFmtId="0" fontId="16" fillId="34" borderId="0" xfId="0" applyFont="1" applyFill="1" applyAlignment="1">
      <alignment horizontal="left"/>
    </xf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43" xr:uid="{A92E5295-AB97-4068-8AFC-9CBC5208EB91}"/>
    <cellStyle name="60% - Accent2" xfId="25" builtinId="36" customBuiltin="1"/>
    <cellStyle name="60% - Accent2 2" xfId="44" xr:uid="{620F29CD-B641-4B73-A045-5712D8B939B3}"/>
    <cellStyle name="60% - Accent3" xfId="29" builtinId="40" customBuiltin="1"/>
    <cellStyle name="60% - Accent3 2" xfId="45" xr:uid="{673A8C73-AD54-40B7-B7D1-D73AC3716F9D}"/>
    <cellStyle name="60% - Accent4" xfId="33" builtinId="44" customBuiltin="1"/>
    <cellStyle name="60% - Accent4 2" xfId="46" xr:uid="{65CFA4AD-DFC1-4845-A9F5-714EDDDDD809}"/>
    <cellStyle name="60% - Accent5" xfId="37" builtinId="48" customBuiltin="1"/>
    <cellStyle name="60% - Accent5 2" xfId="47" xr:uid="{9338A2FC-C776-4DCC-AAC9-C7A7C609AF89}"/>
    <cellStyle name="60% - Accent6" xfId="41" builtinId="52" customBuiltin="1"/>
    <cellStyle name="60% - Accent6 2" xfId="48" xr:uid="{E15D72B0-7843-4376-B8AC-A371EE764A3C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42" xr:uid="{026DC92F-1D25-42A8-8B23-7DF315DFE8C5}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elinda Pearson" refreshedDate="44692.718649189817" createdVersion="6" refreshedVersion="7" minRefreshableVersion="3" recordCount="1721" xr:uid="{D873154A-BC6E-4D51-849C-8BF002106070}">
  <cacheSource type="worksheet">
    <worksheetSource ref="A1:F1722" sheet="Raw Data"/>
  </cacheSource>
  <cacheFields count="6">
    <cacheField name="QualificationCode" numFmtId="0">
      <sharedItems containsBlank="1"/>
    </cacheField>
    <cacheField name="QualificationName" numFmtId="0">
      <sharedItems containsBlank="1"/>
    </cacheField>
    <cacheField name="NewQualificationName" numFmtId="0">
      <sharedItems containsMixedTypes="1" containsNumber="1" containsInteger="1" minValue="0" maxValue="0"/>
    </cacheField>
    <cacheField name="Code Title and Qualification" numFmtId="0">
      <sharedItems count="1056">
        <s v="FSK20113 Certificate II in Skills For Work And Vocational Pathways"/>
        <s v="CPC20211 Certificate II in Construction Pathways"/>
        <s v="SIT20316 Certificate II in Hospitality"/>
        <s v="SIS30315 Certificate III in Fitness"/>
        <s v="BSB30115 Certificate III in Business"/>
        <s v="MEM20413 Certificate II in Engineering Pathways"/>
        <s v="SIT20416 Certificate II in Kitchen Operations"/>
        <s v="CPC10111 Certificate I in Construction"/>
        <s v="SIS20115 Certificate II in Sport And Recreation"/>
        <s v="SIS30115 Certificate III in Sport And Recreation"/>
        <s v="ICT10115 Certificate I in Information, Digital Media And Technology"/>
        <s v="22338VIC Certificate II in Building And Construction Pre-Apprenticeship"/>
        <s v="BSB20115 Certificate II in Business"/>
        <s v="BSB50215 Diploma of Business"/>
        <s v="HLT23215 Certificate II in Health Support Services"/>
        <s v="SIR30216 Certificate III in Retail"/>
        <s v="SIT30616 Certificate III in Hospitality"/>
        <s v="ICT20115 Certificate II in Information, Digital Media And Technology"/>
        <s v="CHC24015 Certificate II in Active Volunteering"/>
        <s v="BSB10115 Certificate I in Business"/>
        <s v="AHC30916 Certificate III in Landscape Construction"/>
        <s v="SIT20116 Certificate II in Tourism"/>
        <s v="CUA30415 Certificate III in Live Production And Services"/>
        <s v="CHC32015 Certificate III in Community Services"/>
        <s v="CHC30113 Certificate III in Early Childhood Education And Care"/>
        <s v="AUR20716 Certificate II in Automotive Vocational Preparation"/>
        <s v="FSK20119 Certificate II in Skills For Work And Vocational Pathways"/>
        <s v="MSF20516 Certificate II in Furniture Making Pathways"/>
        <s v="CUA30915 Certificate III in Music Industry"/>
        <s v="HLT33015 Certificate III in Allied Health Assistance"/>
        <s v="FNS10115 Certificate I in Financial Services"/>
        <s v="AHC20116 Certificate II in Agriculture"/>
        <s v="UEE22011 Certificate II in Electrotechnology (Career Start)"/>
        <s v="SIT10216 Certificate I in Hospitality"/>
        <s v="CHC22015 Certificate II in Community Services"/>
        <s v="22470VIC Certificate II in Engineering Studies"/>
        <s v="MSL20118 Certificate II in Sampling And Measurement"/>
        <s v="10741NAT Certificate III in Christian Ministry And Theology"/>
        <s v="CUA31015 Certificate III in Screen And Media"/>
        <s v="10297NAT Certificate II in Applied Language"/>
        <s v="ICT30118 Certificate III in Information, Digital Media And Technology"/>
        <s v="10283NAT Certificate IV in Crime And Justice Studies"/>
        <s v="MEM10119 Certificate I in Engineering"/>
        <s v="CUA20715 Certificate II in Visual Arts"/>
        <s v="HLT33115 Certificate III in Health Services Assistance"/>
        <s v="52700WA Certificate II in Plumbing"/>
        <s v="HLT33115 Certificate III in Health Services Assistance (Assisting In Nursing Work In Acute Care)"/>
        <s v="22304VIC Certificate II in Plumbing (Pre-Apprenticeship)"/>
        <s v="MEM10105 Certificate I in Engineering"/>
        <s v="SHB20216 Certificate II in Salon Assistant"/>
        <s v="ACM20117 Certificate II in Animal Studies"/>
        <s v="MSM20216 Certificate II in Manufacturing Technology"/>
        <s v="AHC21216 Certificate II in Rural Operations"/>
        <s v="SIS30519 Certificate III in Sport Coaching"/>
        <s v="SIS20319 Certificate II in Sport Coaching"/>
        <s v="SWL Structured Workplace Learning"/>
        <s v="SHB30115 Certificate III in Beauty Services"/>
        <s v="SIS20513 Certificate II in Sport Coaching"/>
        <s v="CUA31115 Certificate III in Visual Arts"/>
        <s v="MSF10113 Certificate I in Furnishing"/>
        <s v="PUA20719 Certificate II in Public Safety (Firefighting Operations)"/>
        <s v="SIS20213 Certificate II in Outdoor Recreation"/>
        <s v="CUA20615 Certificate II in Music Industry"/>
        <s v="BSB40215 Certificate IV in Business"/>
        <s v="22499VIC Certificate II in Electrotechnology Studies (Pre-Vocational)"/>
        <s v="22472VIC Certificate I in General Education For Adults"/>
        <s v="AHC20416 Certificate II in Horticulture"/>
        <s v="SIR20216 Certificate II in Retail Services"/>
        <s v="SIS20419 Certificate II in Outdoor Recreation"/>
        <s v="22523VIC Certificate I in Employment Pathways"/>
        <s v="BSB30415 Certificate III in Business Administration"/>
        <s v="CUA20215 Certificate II in Creative Industries"/>
        <s v="10584NAT Certificate II in Career Preparation"/>
        <s v="AVI30316 Certificate III in Aviation (Remote Pilot - Visual Line Of Sight)"/>
        <s v="MSL30118 Certificate III in Laboratory Skills"/>
        <s v="22480VIC Certificate II in Small Business (Operations/Innovation)"/>
        <s v="52824WA Certificate II in Building And Construction (Pathway - Trades)"/>
        <s v="FIRSTAID First Aid Training"/>
        <s v="MEM30505 Certificate III in Engineering - Technical"/>
        <s v="TLI21815 Certificate II in Logistics"/>
        <s v="CUA20113 Certificate II in Dance"/>
        <s v="RII20115 Certificate II in Resources And Infrastructure Work Preparation"/>
        <s v="MSM10216 Certificate I in Manufacturing (Pathways)"/>
        <s v="SITSS00055 Responsible Service of Alcohol"/>
        <s v="22473VIC Certificate II in General Education For Adults"/>
        <s v="SHB20116 Certificate II in Retail Cosmetics"/>
        <s v="AUR20516 Certificate II in Automotive Servicing Technology "/>
        <s v="MST20616 Certificate II in Applied Fashion Design And Technology"/>
        <s v="AHC10216 Certificate I in Agrifood Operations"/>
        <s v="CPC30211 Certificate III in Carpentry"/>
        <s v="SHB30215 Certificate III in Make-Up"/>
        <s v="SIS30315 Certificate III in Fitness (Gym Instructor)"/>
        <s v="CUA30113 Certificate III in Dance"/>
        <s v="CHC34015 Certificate III in Active Volunteering"/>
        <s v="SIT30516 Certificate III in Events"/>
        <s v="SHB30416 Certificate III in Hairdressing"/>
        <s v="AVI30419 Certificate III in Aviation (Remote Pilot)"/>
        <s v="AUR20516 Certificate II in Automotive Servicing Technology"/>
        <s v="22474VIC Certificate III in General Education For Adults"/>
        <s v="CHC30213 Certificate III in Education Support"/>
        <s v="ICT20115 Certificate II in Information, Digital Media &amp; Technology"/>
        <s v="CICARD Construction Induction Card"/>
        <s v="SIR30216 Certificate III in Retail "/>
        <s v="CHC33015 Certificate III in Individual Support"/>
        <s v="SIS40215 Certificate IV in Fitness"/>
        <s v="SIT30116 Certificate III in Tourism"/>
        <s v="FSK10113 Certificate I in Access To Vocational Pathways"/>
        <s v="AHC30116 Certificate III in Agriculture"/>
        <s v="CHC14015 Certificate I in Active Volunteering"/>
        <s v="SIT10216 Certificate I in Hospitality "/>
        <s v="SIT20416 Certificate II in Kitchen Operations "/>
        <s v="MEM20105 Certificate II in Engineering"/>
        <s v="SITSS00050 Food Handling"/>
        <s v="22476VIC Certificate I in General Education For Adults (Introductory)"/>
        <s v="10674NAT Certificate II in Functional Literacy"/>
        <s v="CUA30715 Certificate III in Design Fundamentals"/>
        <s v="10661NAT Certificate III in Applied Language"/>
        <s v="CHC33015 Certificate III in Individual Support (Ageing)"/>
        <s v="10185NAT Certificate II in Self Awareness And Development"/>
        <s v="AHC21016 Certificate II in Conservation And Land Management"/>
        <s v="PUA20119 Certificate II in Public Safety (Aquatic Rescue)"/>
        <s v="22280VIC Certificate I in Employment Pathways"/>
        <s v="52831WA Certificate IV in Preparation For Health And Nursing Studies"/>
        <s v="UEE30811 Certificate III in Electrotechnology Electrician"/>
        <s v="52774WA Certificate II in Leadership"/>
        <s v="SITSS00048 Espresso Machine Operation"/>
        <s v="SIS10115 Certificate I in Sport And Recreation"/>
        <s v="10742NAT Certificate IV in Christian Ministry And Theology "/>
        <s v="MEM30305 Certificate III in Engineering - Fabrication Trade"/>
        <s v="CHC40213 Certificate IV in Education Support"/>
        <s v="CPC32413 Certificate III in Plumbing"/>
        <s v="SIT30816 Certificate III in Commercial Cookery"/>
        <s v="CPC20112 Certificate II in Construction"/>
        <s v="AUR30616 Certificate III in Light Vehicle Mechanical Technology"/>
        <s v="HLT54115 Diploma of Nursing"/>
        <s v="HLT36015 Certificate III in Population Health"/>
        <s v="MEM30205 Certificate III in Engineering - Mechanical Trade"/>
        <s v="CUA31015 Certificate III in Screen And Media "/>
        <s v="22307VIC Certificate III in Acting (Screen)"/>
        <s v="22513VIC Certificate III in Equine Studies"/>
        <s v="BSB30315 Certificate III in Micro Business Operations"/>
        <s v="FSK10213 Certificate I in Skills For Vocational Pathways"/>
        <s v="22246VIC Certificate II in Equine Studies"/>
        <s v="FNS30317 Certificate III in Accounts Administration"/>
        <s v="TLI21616 Certificate II in Warehousing Operations"/>
        <s v="22289VIC Certificate II in Integrated Technologies"/>
        <s v="CUA10315 Certificate I in Visual Arts"/>
        <s v="52722WA Certificate IV in Health Science Foundations"/>
        <s v="SIR20216 Certificate II in Retail Services "/>
        <s v="FNS20115 Certificate II in Financial Services"/>
        <s v="SIT30916 Certificate III in Catering Operations"/>
        <s v="UEE21911 Certificate II in Electronics"/>
        <s v="FBP20117 Certificate II in Food Processing"/>
        <s v="AUR20416 Certificate II in Automotive Electrical Technology"/>
        <s v="22471VIC Course in Initial General Education for Adults"/>
        <s v="MAR20318 Certificate II in Maritime Operations (Coxswain Grade 1 Near Coastal)"/>
        <s v="AMP30815 Certificate III in Meat Processing (Retail Butcher)"/>
        <s v="SIS20412 Certificate II in Sport Career Oriented Participation"/>
        <s v="AHC30116 Certificate III in Agriculture "/>
        <s v="FSK10219 Certificate I in Skills For Vocational Pathways"/>
        <s v="10741NAT Certificate III Christian Min Stry And Theology"/>
        <s v="MEA20518 Certificate II in Aircraft Line Maintenance"/>
        <s v="ACM30117 Certificate III in Animal Studies"/>
        <s v="CUA40113 Certificate IV in Dance"/>
        <s v="TLISS00155 Road Safety Skill Set"/>
        <s v="ICT30115 Certificate III in Information, Digital Media And Technology"/>
        <s v="FBP20217 Certificate II in Baking"/>
        <s v="AUR31116 Certificate III in Heavy Commercial Vehicle Mechanical Technology"/>
        <s v="SHB20116 Certificate II in Retail Cosmetics "/>
        <s v="ACM10117 Certificate I in Animal Studies"/>
        <s v="MSA30208 Certificate III in Manufacturing Technology"/>
        <s v="FSK10119 Certificate I in Access To Vocational Pathways"/>
        <s v="AHC20416 Certificate II in Horticulture "/>
        <s v="10816NAT Certificate III in Work Skills For Career Enhancement And Management"/>
        <s v="HLT33215 Certificate III in Health Support Services"/>
        <s v="AUR10116 Certificate I in Automotive Vocational Preparation"/>
        <s v="CISCO V6 Cisco (CCNA v6)"/>
        <s v="AHC32816 Certificate III in Rural Operations"/>
        <s v="UEE20711 Certificate II in Data And Voice Communications"/>
        <s v="10291NAT Certificate II in Skills For Education, Training And Employment Pathways"/>
        <s v="22301VIC Certificate I in Transition Education"/>
        <s v="MSF31113 Certificate III in Cabinet Making"/>
        <s v="SIR10116 Certificate I in Retail Services"/>
        <s v="AUR21516 Certificate II in Automotive Cylinder Head Reconditioning"/>
        <s v="MSF20313 Certificate II in Furniture Making"/>
        <s v="CUA31115 Certificate III in Visual Arts "/>
        <s v="CUA40915 Certificate IV in Music Industry"/>
        <s v="52773WA Certificate I in Leadership"/>
        <s v="AHC21616 Certificate II in Landscaping"/>
        <s v="CHC42015 Certificate IV in Community Services"/>
        <s v="22300VIC Course in First Aid Management of Anaphylaxis"/>
        <s v="TLI21315 Certificate II in Rail Infrastructure"/>
        <s v="AHC20316 Certificate II in Production Horticulture"/>
        <s v="PUA21012 Certificate II in Public Safety (Aquatic Rescue)"/>
        <s v="MSF31018 Certificate III in Interior Decoration Retail Services"/>
        <s v="CUA30313 Certificate III in Assistant Dance Teaching"/>
        <s v="SFI20111 Certificate II in Aquaculture"/>
        <s v="MSF20113 Certificate II in Furnishing"/>
        <s v="SIS31015 Certificate III in Aquatics And Community Recreation"/>
        <s v="AUR21216 Certificate II in Automotive Underbody Technology"/>
        <s v="CHC50113 Diploma of Early Childhood Education And Care"/>
        <s v="SFI20119 Certificate II in Aquaculture"/>
        <s v="AVI50219 Diploma of Aviation (Commercial Pilot Licence-Aeroplane)"/>
        <s v="BSB51918 Diploma of Leadership And Management"/>
        <s v="FBP10217 Certificate I in Baking"/>
        <s v="UEE21711 Certificate II in Technical Support"/>
        <s v="DEF10117 Certificate I in Defence Skills"/>
        <s v="22304VIC Certificate II in Plumbing (Pre Apprenticeship)"/>
        <s v="AHC10116 Certificate I in Conservation And Land Management "/>
        <s v="HLT31215 Certificate III in Basic Health Care"/>
        <s v="HLT35015 Certificate III in Dental Assisting"/>
        <s v="SIS30713 Certificate III in Sport Coaching"/>
        <s v="SIT30816 Certificate III in Commercial Cookery "/>
        <s v="FBP30517 Certificate III in Baking"/>
        <s v="SISSS00116 Certificate III in High Performance Coach"/>
        <s v="AHC20616 Certificate II in Parks And Gardens"/>
        <s v="CUA50815 Diploma of Music Industry"/>
        <s v="52845WA Certificate II in Autonomous Workplace Operations"/>
        <s v="10155NAT Diploma of Practical Rabbinics"/>
        <s v="FNS30115 Certificate III in Financial Services"/>
        <s v="CUA20415 Certificate II in Aboriginal &amp; Torres Strait Islander Cultural Arts"/>
        <s v="ICP20115 Certificate II in Printing &amp; Graphic Arts (General)"/>
        <s v="AHC21416 Certificate II in Wool Handling"/>
        <s v="PMA20116 Certificate II in Process Plant Operations"/>
        <s v="AHC30716 Certificate III in Horticulture"/>
        <s v="BSB51415 Diploma of Project Management"/>
        <s v="SHB30315 Certificate III in Nail Technology"/>
        <s v="10290NAT Certificate I in Skills For Education And Training Pathways"/>
        <s v="PSP20218 Certificate II in Auslan"/>
        <s v="ACM20217 Certificate II in Horse Care"/>
        <s v="SHB30416 Certificate III in Hairdressing "/>
        <s v="FBP30117 Certificate III in Food Processing"/>
        <s v="ICT20319 Certificate II in Telecommunications Technology"/>
        <s v="AHC10316 Certificate I in Horticulture"/>
        <s v="AVI30219 Certificate III in Aviation (Cabin Crew)"/>
        <s v="TLI31616 Certificate III in Warehousing Operations"/>
        <s v="AHC33116 Certificate III in Advanced Wool Handling"/>
        <s v="MEA20418 Certificate II in Aeroskills"/>
        <s v="CPC32612 Certificate III in Roof Plumbing"/>
        <s v="AUR20816 Certificate II in Outdoor Power Equipment Technology"/>
        <s v="PUA20713 Certificate II in Public Safety (Firefighting Operations)"/>
        <s v="UEE20511 Certificate II in Computer Assembly And Repair"/>
        <s v="10118NAT Diploma of Social Media Marketing"/>
        <s v="10765NAT Certificate IV in Adult Tertiary Preparation"/>
        <s v="CUA40715 Certificate IV in Design"/>
        <s v="AHC21316 Certificate II in Shearing"/>
        <s v="ICT20315 Certificate II in Telecommunications Technology"/>
        <s v="SIR20116 Certificate II in Community Pharmacy"/>
        <s v="HLT21015 Certificate II in Medical Service First Response"/>
        <s v="RII20715 Certificate II in Civil Construction"/>
        <s v="TLI21616 Certificate II in Warehousing Operation"/>
        <s v="10192NAT Certificate II in Performing Arts"/>
        <s v="MSM30116 Certificate III in Process Manufacturing"/>
        <s v="SIS40115 Certificate IV in Sport And Recreation"/>
        <s v="CUA51015 Diploma of Screen And Media"/>
        <s v="HLT37315 Certificate III in Health Administration"/>
        <s v="BSB20215 Certificate II in Customer Engagement"/>
        <s v="AUR20716 Certificate II in Automotive Vocational Preparation "/>
        <s v="MST20316 Certificate II in Leather Production"/>
        <s v="AVI30116 Certificate III in Aviation (Cabin Crew)"/>
        <s v="CUA40313 Certificate IV in Dance Teaching And Management"/>
        <s v="BSB31115 Certificate III in Business Administration (Medical)"/>
        <s v="HLT43015 Certificate IV in Allied Health Assistance"/>
        <s v="HLT20113 Certificate II in Aboriginal And/Or Torres Strait Islander Primary Health Care"/>
        <s v="SHB30516 Certificate III in Barbering"/>
        <s v="CUA10113 Certificate I in Dance"/>
        <s v="CUA20315 Certificate II in Aboriginal And Torres Strait Islander Visual Arts Industry Work"/>
        <s v="SHB50115 Diploma of Beauty Therapy"/>
        <s v="TLI32416 Certificate III in Logistics"/>
        <s v="RII10115 Certificate I in Resources And Infrastructure Operations"/>
        <s v="POL21115 Certificate II in Community Engagement"/>
        <s v="10432NAT Certificate III in Christian Ministry And Theology"/>
        <s v="10751NAT Certificate III in Aboriginal And Torres Strait Islander Education"/>
        <s v="CPC30611 Certificate III in Painting And Decorating"/>
        <s v="ICT40915 Certificate IV in Digital And Interactive Games"/>
        <s v="52825WA Certificate II in Building And Construction (Pathway - Para Professional)"/>
        <s v="AHC31416 Certificate III in Conservation And Land Management "/>
        <s v="AHC10416 Certificate I in Permaculture"/>
        <s v="ACM30417 Certificate III in Companion Animal Services"/>
        <s v="AUR30316 Certificate III in Automotive Electrical Technology"/>
        <s v="CUA41215 Certificate IV in Screen And Media"/>
        <s v="RII30915 Certificate III in Civil Construction"/>
        <s v="PSP20116 Certificate II in Government"/>
        <s v="22285VIC Certificate II in Signage And Graphics"/>
        <s v="10288NAT Course in Skills to Develop Learning Pathways"/>
        <s v="MEM10205 Certificate I in Boating Services"/>
        <s v="UEE32211 Certificate III in Air-Conditioning And Refrigeration"/>
        <s v="AHC21716 Certificate II in Permaculture"/>
        <s v="PUA31312 Certificate III in Public Safety (Aquatic Search And Rescue)"/>
        <s v="SIT50316 Diploma of Event Management"/>
        <s v="22282VIC Course in the Management of Asthma Risks and Emergencies in the Workplace"/>
        <s v="CUA30213 Certificate III in Community Dance, Theatre And Events"/>
        <s v="MST30816 Certificate III in Applied Fashion Design And Technology"/>
        <s v="22469VIC Course in Introduction to the National Disability Insurance Scheme"/>
        <s v="CPP31519 Certificate III in Real Estate Practice"/>
        <s v="ICT30120 Certificate III in Information Technology"/>
        <s v="10591NAT Certificate II in Further Study Skills"/>
        <s v="AVI50215 Diploma of Aviation"/>
        <s v="22441VIC Certificate III in Science"/>
        <s v="CUA50213 Diploma of Musical Theatre"/>
        <s v="RII30815 Certificate III in Civil Construction Plant Operations"/>
        <s v="FWP20116 Certificate II in Forest Growing And Management"/>
        <s v="10135NAT Certificate III in Horsemanship (Riding, Handling And Behaviour)"/>
        <s v="CPC31311 Certificate III in Wall And Floor Tiling"/>
        <s v="UEE20911 Certificate II in Electronic Assembly"/>
        <s v="SFI50111 Diploma of Aquaculture "/>
        <s v="AVI30316 Certificate III in Aviation (Remote Pilot-Visual Line Of Sight)"/>
        <s v="HLT21107 Certificate II in Emergency Medical Service First Response"/>
        <s v="BSB20120 Certificate II in Workplace Skills"/>
        <s v="PSP30218 Certificate III in Auslan"/>
        <s v="AUR30416 Certificate III in Agricultural Mechanical Technology"/>
        <s v="AHC21616 Certificate II in Landscaping "/>
        <s v="SIS30419 Certificate III in Sport - Athlete"/>
        <s v="10182NAT Certificate II in Indigenous  Housing Repairs And Maintenance"/>
        <s v="AHC10116 Certificate I in Conservation And Land Management"/>
        <s v="BSB31015 Certificate III in Business Administration (Legal)"/>
        <s v="CUA41115 Certificate IV in Photography And Photo Imaging "/>
        <s v="AHC21010 Certificate II in Conservation And Land Management"/>
        <s v="22537VIC Certificate II in Heavy And Light Rail Fundamentals"/>
        <s v="AHC31416 Certificate III in Conservation And Land Management"/>
        <s v="AMP20316 Certificate II in Meat Processing (Abattoirs)"/>
        <s v="AUR30816 Certificate III in Motorcycle Mechanical Technology"/>
        <s v="AVI30416 Certificate III in Aviation (Ground Operations And Service)"/>
        <s v="RGR10118 Certificate I in Racing (Stablehand)"/>
        <s v="10729NAT Certificate III in Spoken And Written English"/>
        <s v="CPP30316 Certificate III in Cleaning Operations"/>
        <s v="10626NAT Certificate I in Functional Literacy"/>
        <s v="AUR21916 Certificate II in Automotive Tyre Servicing Technology"/>
        <s v="CUA20415 Certificate II in Aboriginal And Torres Strait Islander Cultural Arts"/>
        <s v="MEM30305 Certificate III in Engineering (Fabrication Trade)"/>
        <s v="SFI10119 Certificate I in Seafood Industry"/>
        <s v="52770WA Certificate I in Wider Opportunities For Work (Wow)"/>
        <s v="ACM20110 Certificate II in Animal Studies"/>
        <s v="22306VIC Certificate IV in Musical Instrument Making And Repair"/>
        <s v="22318VIC Certificate III in Christian Studies"/>
        <s v="10197NAT Certificate IV in Acting  For Stage And Screen"/>
        <s v="10284NAT Diploma of Crime And Justice Studies"/>
        <s v="AHC31016 Certificate III in Parks And Gardens"/>
        <s v="AUR31216 Certificate III in Mobile Plant Technology"/>
        <s v="CUA40513 Certificate IV in Musical Theatre"/>
        <s v="FBP20518 Certificate II in Wine Industry Operations"/>
        <s v="SIS30413 Certificate III in Outdoor Recreation"/>
        <s v="TLI20419 Certificate II in Warehousing Operations"/>
        <s v="10272NAT Certificate II in Family Wellbeing"/>
        <s v="CPC20712 Certificate II in Drainage"/>
        <s v="RGR20218 Certificate II in Racing Industry"/>
        <s v="52821WA Certificate III in Aviation (Support Services And Operations)"/>
        <s v="SIH20111 Certificate II in Hairdressing"/>
        <s v="10268NAT Certificate II in English Proficiency"/>
        <s v="AUR20616 Certificate II in Marine Mechanical Technology"/>
        <s v="BSB60215 Advanced Diploma of Business"/>
        <s v="SISSS00111 Pool Lifeguard Skill Set"/>
        <s v="52769WA Certificate I in Gaining Access To Training And Employment (Gate)"/>
        <s v="AHC30716 Certificate III in Horticulture "/>
        <s v="22448VIC Certificate II in Mumgu-Dhal Tyama-Tiyt"/>
        <s v="AUR32116 Certificate III in Automotive Body Repair Technology"/>
        <s v="AUR32416 Certificate III in Automotive Refinishing Technology"/>
        <s v="SIS40419 Certificate IV in Sport Development"/>
        <s v="CPC31211 Certificate III in Wall And Ceiling Lining"/>
        <s v="ACM30817 Certificate III in Performance Horse"/>
        <s v="MAR10318 Certificate I in Maritime Operations (General Purpose Hand Near Coastal)"/>
        <s v="PUA21312 Certificate II in Public Safety (Ses)"/>
        <s v="AUR20916 Certificate II in Automotive Body Repair Technology"/>
        <s v="UEE20111 Certificate II in Split Air-Conditioning And Heat Pump Systems"/>
        <s v="PUA21004 Certificate II in Public Safety (Aquatic Rescue)"/>
        <s v="CPC20812 Certificate II in Metal Roofing And Cladding"/>
        <s v="AUR31116 Certificate III in Heavy Commercial Vehicle Mechanical Technology "/>
        <s v="22484VIC Certificate I in Eal (Access)"/>
        <s v="CUA41115 Certificate IV in Photography And Photo Imaging"/>
        <s v="22075VIC Certificate II in Auslan"/>
        <s v="BSB50120 Diploma of Business"/>
        <s v="ICP20115 Certificate II in Printing And Graphic Arts (General)"/>
        <s v="TLI11215 Certificate I in Warehousing Operations"/>
        <s v="MEM30319 Certificate III in Engineering (Fabrication Trade)"/>
        <s v="FWP20516 Certificate II in Timber Manufactured Products"/>
        <s v="CPC32011 Certificate III in Carpentry And Joinery "/>
        <s v="SIT20116 Certificate II in Tourism "/>
        <s v="10269NAT Certificate III in English Proficiency"/>
        <s v="AUR20512 Certificate II in Automotive Servicing Technology"/>
        <s v="10823NAT Certificate III in Circus Arts"/>
        <s v="22485VIC Certificate II in Eal (Access)"/>
        <s v="22488VIC Certificate II in Eal (Employment)"/>
        <s v="AMP20415 Certificate II in Meat Processing (Meat Retailing)"/>
        <s v="10289NAT Course in Skills to Access Learning Pathways"/>
        <s v="AVI30319 Certificate III in Aviation (Ground Operations And Service)"/>
        <s v="CHC40413 Certificate IV in Youth Work"/>
        <s v="CPC30318 Certificate III in Concreting"/>
        <s v="CUA50113 Diploma of Dance (Elite Performance)"/>
        <s v="SIS50319 Diploma of Sport"/>
        <s v="MAR10418 Certificate I in Maritime Operations (Coxswain Grade 2 Near Coastal)"/>
        <s v="AHC30416 Certificate III in Pork Production"/>
        <s v="TLI10115 Certificate I in Transport And Logistics (Pathways)"/>
        <s v="AHC21416 Certificate II in Wool Handling "/>
        <s v="RII10115 Certificate I in Resources And Infrastructure Operations "/>
        <s v="SIT30713 Certificate III in Hospitality"/>
        <s v="SIT20207 Certificate II in Hospitality"/>
        <s v="MAR30913 Certificate III in Maritime Operations (Master Up To 24 Metres Near Coastal)"/>
        <s v="CUA41315 Certificate IV in Visual Arts"/>
        <s v="CPC30111 Certificate III in Bricklaying/Blocklaying"/>
        <s v="FBP30417 Certificate III in Bread Baking"/>
        <s v="FNS40217 Certificate IV in Accounting And Bookkeeping"/>
        <s v="SIT50416 Diploma of Hospitality Management"/>
        <s v="TLI31216 Certificate III in Driving Operations"/>
        <s v="22333VIC Certificate I in Developing Independence"/>
        <s v="52841WA Certificate II in Introduction To Aged Care"/>
        <s v="CUA40415 Certificate IV in Live Production And Technical Services"/>
        <s v="CUA60113 Advanced Diploma of Dance (Elite Performance)"/>
        <s v="ICT50615 Diploma of Website Development"/>
        <s v="MSF30818 Certificate III in Flooring Technology"/>
        <s v="MSF31013 Certificate III in Interior Decoration Retail Services"/>
        <s v="RGR30218 Certificate III in Racing (Stablehand)"/>
        <s v="SIS30613 Certificate III in Sport Career Oriented Participation"/>
        <s v="RII30919 Certificate III in Civil Construction"/>
        <s v="AUR30516 Certificate III in Marine Mechanical Technology"/>
        <s v="CHC52015 Diploma of Community Services"/>
        <s v="MSF30418 Certificate III in Glass And Glazing"/>
        <s v="BSB30715 Certificate III in Work Health And Safety"/>
        <s v="SIR20212 Certificate II in Retail Services"/>
        <s v="22235VIC Certificate I in General Education For Adults (Introductory)"/>
        <s v="ACM30317 Certificate III in Captive Animals"/>
        <s v="AUR31316 Certificate III in Automotive Engine Reconditioning"/>
        <s v="BSB31215 Certificate III in Library And Information Services"/>
        <s v="CPC30812 Certificate III in Roof Tiling"/>
        <s v="FBP30317 Certificate III in Cake And Pastry"/>
        <s v="RGR30518 Certificate III in Racing (Trackwork Rider)"/>
        <s v="SHB40115 Certificate IV in Beauty Therapy"/>
        <s v="SIS50612 Diploma of Sport Development"/>
        <s v="BSB42015 Certificate IV in Leadership And Management"/>
        <s v="SFI20219 Certificate II in Fishing Operations"/>
        <s v="UEE30411 Certificate III in Data And Voice Communications"/>
        <s v="TLI31216 Certificate III in Driving Operations "/>
        <s v="10728NAT Certificate II in Spoken And Written English"/>
        <s v="FBP30918 Certificate III in Wine Industry Operations"/>
        <s v="CUA50915 Diploma of Photography And Photo Imaging"/>
        <s v="FWP30216 Certificate III in Harvesting And Haulage"/>
        <s v="10295NAT Advanced Diploma of Performance"/>
        <s v="AUM30218 Certificate III in Automotive Manufacturing Technical Operations - Bus, Truck And Trailer"/>
        <s v="AUR30716 Certificate III in Outdoor Power Equipment Technology"/>
        <s v="CPC30116 Certificate III in Shopfitting"/>
        <s v="CHC40113 Certificate IV in School Age Education And Care"/>
        <s v="SIT20213 Certificate II in Hospitality"/>
        <s v="SIS30313 Certificate III in Fitness"/>
        <s v="10730NAT Certificate IV in Spoken And Written English For Further Study"/>
        <s v="ACM40418 Certificate IV in Veterinary Nursing"/>
        <s v="AMP20117 Certificate II in Meat Processing (Food Services)"/>
        <s v="BSB30215 Certificate III in Customer Engagement"/>
        <s v="BSB42115 Certificate IV in Library And Information Services"/>
        <s v="BSB50618 Diploma of Human Resources Management"/>
        <s v="CPC30313 Certificate III in Concreting"/>
        <s v="CPP40307 Certificate IV in Property Services (Real Estate)"/>
        <s v="RII20215 Certificate II in Surface Extraction Operations"/>
        <s v="SFL30115 Certificate III in Floristry"/>
        <s v="UEE33011 Certificate III in Electrical Fitting"/>
        <s v="MEM30205 Certificate III in Engineering (Mechanical Trade)"/>
        <s v="SIT10116 Certificate I in Tourism (Australian Indigenous Culture)"/>
        <s v="SIT40416 Certificate IV in Hospitality"/>
        <s v="BSB30719 Certificate III in Work Health And Safety"/>
        <s v="PSP40818 Certificate IV in Auslan"/>
        <s v="10363NAT Certificate II in Spoken And Written English"/>
        <s v="AUR30316 Certificate III in Automotive Electrical Technology "/>
        <s v="AUR20316 Certificate II in Bicycle Mechanical Technology"/>
        <s v="CPC32011 Certificate III in Carpentry And Joinery"/>
        <s v="AUR30216 Certificate III in Bicycle Workshop Operations"/>
        <s v="BSB50415 Diploma of Business Administration"/>
        <s v="ICT40418 Certificate IV in Information Technology Networking"/>
        <s v="CPC20220 Certificate II in Construction Pathways"/>
        <s v="MAR30918 Certificate III in Maritime Operations (Master Up To 24 Metres Near Coastal)"/>
        <s v="MEM30705 Certificate III in Marine Craft Construction"/>
        <s v="MSM31015 Certificate III in Recreational Vehicle Service And Repair"/>
        <s v="SIR30116 Certificate III in Community Pharmacy"/>
        <s v="MEM30219 Certificate III in Engineering (Mechanical Trade)"/>
        <s v="HLT45015 Certificate IV in Dental Assisting"/>
        <s v="SIS30513 Certificate III in Sport And Recreation"/>
        <s v="AUR10112 Certificate I in Automotive Vocational Preparation"/>
        <s v="AHC30216 Certificate III in Agriculture (Dairy Production)"/>
        <s v="FBP30617 Certificate III in Food Processing (Sales)"/>
        <s v="AHC31319 Certificate III in Sports Turf Management"/>
        <s v="BSB40515 Certificate IV in Business Administration"/>
        <s v="BSB52215 Diploma of Legal Services"/>
        <s v="CPC30911 Certificate III in Scaffolding"/>
        <s v="CUA51115 Diploma of Visual Arts"/>
        <s v="HLT30113 Certificate III in Aboriginal And/Or Torres Strait Islander Primary Health Care"/>
        <s v="ICT50418 Diploma of Information Technology Networking"/>
        <s v="MARSS00008 Shipboard Safety Skill Set"/>
        <s v="MEM30819 Certificate III in Locksmithing"/>
        <s v="MEM40412 Certificate IV in Engineering Drafting"/>
        <s v="RII20915 Certificate II in Drilling Operations"/>
        <s v="TLI32515 Certificate III in Rail Infrastructure"/>
        <s v="CPP30211 Certificate III in Property Services (Agency)"/>
        <s v="SIT31016 Certificate III in Patisserie"/>
        <s v="10266NAT Certificate II in Education And Skills Development"/>
        <s v="AHC30616 Certificate III in Production Horticulture "/>
        <s v="ACM30110 Certificate III in Animal Studies"/>
        <s v="AHC30916 Certificate III in Landscape Construction "/>
        <s v="MSF40118 Certificate IV in Interior Decoration"/>
        <s v="AUR32416 Certificate III in Automotive Refinishing Technology "/>
        <s v="AUR31216 Certificate III in Mobile Plant Technology "/>
        <s v="AUR32116 Certificate III in Automotive Body Repair Technology "/>
        <s v="AHC10210 Certificate I in Agrifood Operations"/>
        <s v="RII30915 Certificate III in Civil Construction "/>
        <s v="22305VIC Certificate III in Musical Instrument Making And Maintenance"/>
        <s v="22486VIC Certificate III in Eal (Access)"/>
        <s v="CHC43115 Certificate IV in Disability"/>
        <s v="CPC31912 Certificate III in Joinery"/>
        <s v="HLT41115 Certificate IV in Health Care"/>
        <s v="10364NAT Certificate III in Spoken And Written English"/>
        <s v="22234VIC Course in Initial General Education for Adults"/>
        <s v="22334VIC Certificate IV in Cyber Security"/>
        <s v="AHC31316 Certificate III in Sports Turf Management"/>
        <s v="AHC31516 Certificate III in Indigenous Land Management"/>
        <s v="CHC50213 Diploma of School Age Education And Care"/>
        <s v="CHC51015 Diploma of Counselling"/>
        <s v="CPC32313 Certificate III in Stonemasonry (Monumental/Installation)"/>
        <s v="CUA60315 Advanced Diploma of Graphic Design"/>
        <s v="HLT37415 Certificate III in Pathology Assistance"/>
        <s v="ICT30515 Certificate III in Telecommunications Technology"/>
        <s v="MSF50218 Diploma of Interior Design"/>
        <s v="RGR30108 Certificate III in Racing (Trackrider)"/>
        <s v="SIT30216 Certificate III in Travel"/>
        <s v="SFI30119 Certificate III in Aquaculture"/>
        <s v="HLT32512 Certificate III in Health Services Assistance"/>
        <s v="ACM10110 Certificate I in Animal Studies"/>
        <s v="SIT20312 Certificate II in Kitchen Operations"/>
        <s v="FDF20111 Certificate II in Food Processing"/>
        <s v="MSF40113 Certificate IV in Interior Decoration"/>
        <s v="AUR30816 Certificate III in Motorcycle Mechanical Training"/>
        <s v="RII20712 Certificate II in Civil Construction"/>
        <s v="CPP20218 Certificate II in Security Operations"/>
        <s v="RII30815 Certificate III in Civil Construction Plant Operations "/>
        <s v="BSB42215 Certificate IV in Legal Services"/>
        <s v="PUA30713 Certificate III in Public Safety (Firefighting Operations)"/>
        <s v="22542VIC Certificate III in Dog Behaviour And Training"/>
        <s v="AHC40116 Certificate IV in Agriculture"/>
        <s v="AUR21016 Certificate II in Motor Sport Technology"/>
        <s v="CPC32011 Certificate III in Carpentry &amp; Joinery"/>
        <s v="10563NAT Certificate I in Work And Life Skills"/>
        <s v="10576NAT Certificate IV in Weight Management"/>
        <s v="ACM40818 Certificate IV in Farriery"/>
        <s v="AUR30620 Certificate III in Light Vehicle Mechanical Technology"/>
        <s v="AUR31016 Certificate III in Automotive Sales"/>
        <s v="AUR31416 Certificate III in Automotive Diesel Fuel Technology"/>
        <s v="BSB41415 Certificate IV in Work Health And Safety"/>
        <s v="BSB42615 Certificate IV in New Small Business"/>
        <s v="BSB52115 Diploma of Library And Information Services"/>
        <s v="CHC50313 Diploma of Child, Youth And Family Intervention"/>
        <s v="CHC53315 Diploma of Mental Health"/>
        <s v="CHCSS00070 Assist Clients with Medication Skill Set"/>
        <s v="CPC30216 Certificate III in Signs And Graphics"/>
        <s v="CPC31011 Certificate III in Solid Plastering"/>
        <s v="CPC31411 Certificate III in Construction Waterproofing"/>
        <s v="CPC40110 Certificate IV in Building And Construction (Building)"/>
        <s v="CPP30115 Certificate III in Urban Pest Management"/>
        <s v="CPP50911 Diploma of Building Design"/>
        <s v="CUA50715 Diploma of Graphic Design"/>
        <s v="HLT42015 Certificate IV in Massage Therapy"/>
        <s v="HLT52015 Diploma of Remedial Massage"/>
        <s v="HLTSS00066 Infection control Skill Set (Food Handling)"/>
        <s v="ICT50215 Diploma of Digital And Interactive Games"/>
        <s v="ICT50318 Diploma of Information Technology Systems Administration"/>
        <s v="ICT50718 Diploma of Software Development"/>
        <s v="MARSS00010 Marine Radio Operator's VHF and HF Skill Set"/>
        <s v="MARSS00011 Marine Radio Operator's VHF Skill Set"/>
        <s v="MEA40718 Certificate IV in Aeroskills (Mechanical)"/>
        <s v="MEM30805 Certificate III in Locksmithing"/>
        <s v="MEM40105 Certificate IV in Engineering"/>
        <s v="MEM50212 Diploma of Engineering - Technical"/>
        <s v="MSF30518 Certificate III in Picture Framing"/>
        <s v="MSL40118 Certificate IV in Laboratory Techniques"/>
        <s v="MST50116 Diploma of Applied Fashion Design And Merchandising"/>
        <s v="RGR40218 Certificate IV in Racing (Jockey)"/>
        <s v="SIT50116 Diploma of Travel And Tourism Management"/>
        <s v="RIISS00054 Certificate II in Traffic Controller Skill Set"/>
        <s v="TLI21416 Certificate II in Stevedoring"/>
        <s v="SIB30110 Certificate III in Beauty Services"/>
        <s v="SIS30713 Certificate III in Sports Coaching"/>
        <s v="CUV40411 Certificate IV in Photo Imaging"/>
        <s v="FBP30517 Certificate III in Bakery"/>
        <s v="AHC30110 Certificate III in Agriculture"/>
        <s v="PUA20613 Certificate II in Public Safety (Firefighting And Emergency Operations)"/>
        <s v="BSB30307 Certificate III in Micro Business Operations"/>
        <s v="SIT10213 Certificate I in Hospitality"/>
        <s v="10262NAT Certificate III in Police Studies"/>
        <s v="CHC43315 Certificate IV in Mental Health"/>
        <s v="UEE21910 Certificate II in Electronics"/>
        <s v="22481VIC Certificate II in Work Education"/>
        <s v="AHC30616 Certificate III in Production Horticulture"/>
        <s v="AHC30816 Certificate III in Arboriculture"/>
        <s v="AUR31516 Certificate III in Automotive Diesel Engine Technology"/>
        <s v="AUR32316 Certificate III in Automotive &amp; Marine Trimming Technology"/>
        <s v="BSB42415 Certificate IV in Marketing And Communication"/>
        <s v="CPC32313 Certificate III in Stonemasonry (Monumental Installation)"/>
        <s v="CPP20212 Certificate II in Security Operations"/>
        <s v="FNS30120 Certificate III in Financial Services"/>
        <s v="FWP20316 Certificate II in Sawmilling And Processing"/>
        <s v="ICP31215 Certificate III in Printing"/>
        <s v="ICP31415 Certificate III in Print Communications"/>
        <s v="MEM30505 Certificate III in Engineering (Technical)"/>
        <s v="MSF30813 Certificate III in Flooring Technology"/>
        <s v="MST30819 Certificate III in Applied Fashion Design And Technology"/>
        <s v="PUA30419 Certificate III in Public Safety (Ses Rescue)"/>
        <s v="10234NAT Diploma of Share Trading And Investment"/>
        <s v="10293NAT Certificate IV in Performing Arts"/>
        <s v="RII20109 Certificate II in Resources And Infrastructure Work Preparation"/>
        <s v="10606NAT Diploma of Performing Arts"/>
        <s v="10647NAT Certificate IV in Ministry (Insert Stream)"/>
        <s v="22236VIC Certificate I in General Education For Adults"/>
        <s v="ACM30617 Certificate III in Pet Grooming"/>
        <s v="AHC20916 Certificate II in Sports Turf Management"/>
        <s v="AHC20919 Certificate II in Sports Turf Management"/>
        <s v="AHC31116 Certificate III in Production Nursery"/>
        <s v="AHC31216 Certificate III in Retail Nursery"/>
        <s v="AHC50116 Diploma of Agriculture"/>
        <s v="SFI30219 Certificate III in Fishing Operations"/>
        <s v="AHC51416 Diploma of Agribusiness Management"/>
        <s v="AMP30116 Certificate III in Meat Processing (Boning Room)"/>
        <s v="AMP30316 Certificate III in Meat Processing (Meat Safety)"/>
        <s v="AMP30616 Certificate III in Meat Processing (General)"/>
        <s v="AUR20218 Certificate II in Automotive Air Conditioning Technology"/>
        <s v="AUR30820 Certificate III in Motorcycle Mechanical Technology"/>
        <s v="AUR32216 Certificate III in Automotive Glazing Technology"/>
        <s v="AUR32518 Certificate III in Automotive Underbody Technology"/>
        <s v="AVI50315 Diploma of Aviation (Commercial Pilot Licence - Helicopter)"/>
        <s v="BSB42518 Certificate IV in Small Business Management"/>
        <s v="BSB42618 Certificate IV in New Small Business"/>
        <s v="BSB61015 Advanced Diploma of Leadership and Management"/>
        <s v="CHC40313 Certificate IV in Child, Youth And Family Intervention"/>
        <s v="CHC42315 Certificate IV in Chaplaincy And Pastoral Care"/>
        <s v="CHC43015 Certificate IV in Ageing Support"/>
        <s v="CHC43415 Certificate IV in Leisure And Health"/>
        <s v="CHC50413 Diploma of Youth Work"/>
        <s v="CHC52115 Diploma of Community Development"/>
        <s v="CHCSS00098 Individual Support - Disability Skill Set"/>
        <s v="CPC32513 Certificate III in Plumbing (Mechanical Services)"/>
        <s v="CPC50308 Diploma of Building And Construction (Management)"/>
        <s v="CUA60715 Advanced Diploma of Visual Arts"/>
        <s v="FBP10117 Certificate I in Food Processing"/>
        <s v="AHC31116 Certificate III in Producation Nursery"/>
        <s v="FNS40815 Certificate IV in Finance And Mortgage Broking"/>
        <s v="FNS41815 Certificate IV in Financial Services"/>
        <s v="HLT47315 Certificate IV in Health Administration"/>
        <s v="HLT51015 Diploma of Paramedical Science"/>
        <s v="HLT55118 Diploma of Dental Technology"/>
        <s v="HLTSS00065 Infection control Skill Set (Retail)"/>
        <s v="ICT50515 Diploma of Database Design And Development"/>
        <s v="ICT60315 Advanced Diploma of Information Technology Business Analysis"/>
        <s v="MARSS00007 Safety Training Certification Skill Set"/>
        <s v="MEM20205 Certificate II in Engineering - Production Technology"/>
        <s v="MEM30405 Certificate III in Engineering - Electrical/Electronic Trade"/>
        <s v="MEM30605 Certificate III in Jewellery Manufacture"/>
        <s v="MEM60112 Advanced Diploma of Engineering"/>
        <s v="MSF30413 Certificate III in Glass And Glazing"/>
        <s v="MSF30913 Certificate III in Blinds, Awnings, Security Screens And Grilles"/>
        <s v="MSM31115 Certificate III in Recreational Vehicle Manufacturing"/>
        <s v="MSS40316 Certificate IV in Competitive Systems And Practices"/>
        <s v="MST30616 Certificate III in Laundry Operations"/>
        <s v="NWP20115 Certificate II in Water Industry Operations"/>
        <s v="NWP30315 Certificate III in Water Industry Treatment"/>
        <s v="PMA30116 Certificate III in Process Plant Operations"/>
        <s v="PSP50916 Diploma of Interpreting (Lote-English)"/>
        <s v="CPP30216 Certificate III in Surveying And Spatial Information Services"/>
        <s v="RGR30208 Certificate III in Racing (Advanced Stablehand)"/>
        <s v="RII30115 Certificate III in Surface Extraction Operations"/>
        <s v="ICT41015 Certificate IV in Computer Systems Technology"/>
        <s v="SIS30619 Certificate III in Outdoor Leadership"/>
        <s v="SIS40619 Certificate IV  in Outdoor Leadership"/>
        <s v="SFL20115 Certificate II in Floristry (Assistant)"/>
        <s v="UEE31411 Certificate III in Security Equipment"/>
        <s v="SIT40516 Certificate IV in Commercial Cookery"/>
        <s v="UEE30911 Certificate III in Electronics And Communications"/>
        <s v="10601NAT Certificate III in Catholic Youth Ministry And Leadership"/>
        <s v="AVI50219 Diploma of Aviation (Commercial Pilot Licence - Aeroplane)"/>
        <s v="CUA30615 Certificate III in Arts Administration"/>
        <s v="HLT35115 Certificate III in Dental Laboratory Assisting"/>
        <s v="MSM20116 Certificate II in Process Manufacturing"/>
        <s v="SFI10211 Certificate I in Fishing Operations"/>
        <s v="SFI20211 Certificate II in Fishing Operations"/>
        <s v="UEE40411 Certificate IV in Electrical - Instrumentation"/>
        <s v="UEE40711 Certificate IV in Electronics And Communications"/>
        <s v="SIT30812 Certificate III in Commercial Cookery"/>
        <s v="SIT30807 Certificate III in Hospitality (Commercial Cookery)"/>
        <s v="HLT32412 Certificate III in Allied Health Assistance"/>
        <s v="RII30909 Certificate III in Civil Construction"/>
        <s v="AUR20705 Certificate II in Automotive Mechanical"/>
        <s v="CPP20211 Certificate II in Security Operations"/>
        <s v="FDF20411 Certificate II in Wine Industry Operations"/>
        <s v="MEM31119 Certificate III in Engineering - Composites Trade"/>
        <s v="ICT40515 Certificate IV in Programming "/>
        <s v="SIT30712 Certificate III in Hospitality"/>
        <s v="SIT40413 Certificate IV in Commercial Cookery"/>
        <s v="UEE10111 Certificate I in Electrocomms Skills"/>
        <s v="SFL20115 Certificate II in Floristry"/>
        <s v="HLT37215 Certificate III in Pathology Collection"/>
        <s v="10070NAT Diploma of Equitation Science"/>
        <s v="LMF50408 Diploma of Interior Design And Decoration "/>
        <s v="SIS30110 Certificate III in Aquatics"/>
        <s v="ACM30410 Certificate III in Companion Animal Services"/>
        <s v="HLT31115 Certificate III in Non-Emergency Patient Transport"/>
        <s v="SIT30813 Certificate III in Commercial Cookery"/>
        <s v="SIT31013 Certificate III in Catering Operations"/>
        <s v="CHC30708 Certificate III in Children'S Services"/>
        <s v="BSB30101 Certificate III in Business"/>
        <s v="CHC10212 Certificate I in Active Volunteering"/>
        <s v="CUF10107 Certificate I in Creative Industries "/>
        <s v="SIS20510 Certificate II in Sport Coaching"/>
        <s v="CPC30108 Certificate III in Bricklaying/Blocklaying"/>
        <s v="BSB30215 Certificate III in Customer Engagement "/>
        <s v="ICT40115 Certificate IV in Information Technology "/>
        <s v="MTM30211 Certificate III in Meat Processing (Food Services)"/>
        <s v="10291NAT Certificate II in Skills For Education, Training And Employment"/>
        <s v="AHC10110 Certificate I in Conservation And Land Management"/>
        <s v="SIT30707 Certificate III in Hospitality"/>
        <s v="BSB30815 Certificate III in Recordkeeping"/>
        <s v="CPC20811 Certificate II in Metal Roofing And Cladding"/>
        <s v="PUA20701 Certificate II in Public Safety (Firefighting Operations)"/>
        <s v="MAR20313 Certificate II in Maritime Operations (Coxswain Grade 1 Near Coastal)"/>
        <s v="SIB50110 Diploma of Beauty Therapy"/>
        <s v="RII30912 Certificate III in Civil Construction"/>
        <s v="SIR30112 Certificate III in Community Pharmacy"/>
        <s v="AUR21913 Certificate II in Automotive Tyre Servicing Technology"/>
        <s v="AHC20410 Certificate II in Horticulture"/>
        <e v="#VALUE!"/>
        <s v=" "/>
        <s v="SIT30116-2018 Certificate III in Tourism" u="1"/>
        <s v="FDF10111 Certificate I In Food Processing" u="1"/>
        <s v="FDF20510 Certificate II In Retail Baking Assistance" u="1"/>
        <s v="10254NAT Certificate III In Women's Education" u="1"/>
        <s v="CHC30402 Certificate III In Children'S Services" u="1"/>
        <s v="CHC30712 Certificate III In Children'S Services" u="1"/>
        <s v="ICT40415 Certificate IV in Information Technology Networking" u="1"/>
        <s v="10432NAT-2018 Certificate III in Christian Ministry and Theology" u="1"/>
        <s v="AHC30516 Certificate III in Poultry Production" u="1"/>
        <s v="FDF30510 Certificate III In Retail Baking (Cake And Pastry)" u="1"/>
        <s v="10324NAT Certificate III In Education (Aboriginal And Torres Strait Islander)" u="1"/>
        <s v="HLT51612 Diploma Of Nursing (Enrolled-Division 2 Nursing)" u="1"/>
        <s v="10088NAT Certificate I In Access To Work And Training" u="1"/>
        <s v="10583NAT Certificate I In Access To Work And Training" u="1"/>
        <s v="CHC20208 Certificate II In Active Volunteering" u="1"/>
        <s v="RII30815-2018 Certificate III in Civil Construction Plant Operations" u="1"/>
        <s v="MAR10313 Certificate I In Maritime Operations (General Purpose Hand Near Coastal)" u="1"/>
        <s v="SIR30216-2018 Certificate III in Retail" u="1"/>
        <s v="22472VIC-2018 Certificate I in General Education for Adults" u="1"/>
        <s v="39280QLD Course In Core Skills For Employment And Training - Communication (Basic)" u="1"/>
        <s v="FWP40116 Certificate Iv In Forest Operations" u="1"/>
        <s v="BSB20101 Certificate II In Business" u="1"/>
        <s v="BSB20107 Certificate II In Business" u="1"/>
        <s v="BSB20112 Certificate II In Business" u="1"/>
        <s v="CPC32413-2018 Certificate III in Plumbing" u="1"/>
        <s v="CPP40115-2018 Certificate IV in Building Design Drafting" u="1"/>
        <s v="22305VIC-2018 Certificate III in Musical Instrument Making and Maintenance" u="1"/>
        <s v="CUV10111 Certificate I In Visual Arts" u="1"/>
        <s v="ICP20115-2018 Certificate II in Printing &amp; Graphic Arts (General)" u="1"/>
        <s v="CUA31115-2018 Certificate III in Visual Arts" u="1"/>
        <s v="CUA20515 Certificate II In Information And Cultural Services " u="1"/>
        <s v="40623SA Certificate Iv In English Proficiency" u="1"/>
        <s v="BSB30107 Certificate III In Business" u="1"/>
        <s v="BSB30110 Certificate III In Business" u="1"/>
        <s v="BSB30112 Certificate III In Business" u="1"/>
        <s v="39281QLD Course In Core Skills For Employment And Training - Communication (Intermediate)" u="1"/>
        <s v="RGR30208-2018 Certificate III in Racing (Advanced Stablehand)" u="1"/>
        <s v="FNS40615 Certificate Iv In Accounting" u="1"/>
        <s v="CHC40708 Certificate Iv In Community Services Work" u="1"/>
        <s v="MEM30305-2018 Certificate III in Engineering (Fabrication Trade)" u="1"/>
        <s v="SIR30316 Certificate III In Business To Business Sales" u="1"/>
        <s v="HLT33107 Certificate III In Basic Health Care" u="1"/>
        <s v="BSB40212 Certificate Iv In Business" u="1"/>
        <s v="AUR30516 Certificate III In Marine Mechanical Technology " u="1"/>
        <s v="SIT30716 Certificate III In Hospitality (Restaurant Front Of House)" u="1"/>
        <s v="PSP51018 Diploma Of Auslan" u="1"/>
        <s v="40650SA Certificate I In Education And Skills Development" u="1"/>
        <s v="22209VIC Certificate II In Engineering Studies" u="1"/>
        <s v="AHC21610 Certificate II In Landscaping" u="1"/>
        <s v="SIT30516-2018 Certificate III in Events" u="1"/>
        <s v="THH21802 Certificate II In Hospitality (Operations)" u="1"/>
        <s v="CPC20211-2018 Certificate II in Construction Pathways" u="1"/>
        <s v="22317VIC Certificate Iv In Liberal Arts" u="1"/>
        <s v="HLT54115 Diploma In Nursing" u="1"/>
        <s v="ACM30717 Certificate III in Horse Breeding" u="1"/>
        <s v="SIS40612 Certificate IV in Sport Development" u="1"/>
        <s v="CUS30209 Certificate III In Technical Production " u="1"/>
        <s v="SIR10107 Certificate I In Retail Services" u="1"/>
        <s v="BSB41015 Certificate Iv In Human Resources" u="1"/>
        <s v="CHC10108 Certificate I In Work Preparation (Community Services)" u="1"/>
        <s v="MAR20418 Certificate II In Maritime Operations (Marine Engine Driver Grade 3 Near Coastal)" u="1"/>
        <s v="39292QLD Certificate Iv In Justice Studies" u="1"/>
        <s v="FDF30411-2018 Certificate III in Wine Industry Operations" u="1"/>
        <s v="SIS50612 Diploma of Sports Management" u="1"/>
        <s v="ICT50715 Diploma Of Software Development" u="1"/>
        <s v="CPP10107 Certificate I In Security Operations" u="1"/>
        <s v="TLI31610 Certificate III In Warehousing Operations" u="1"/>
        <s v="SIH30111 Certificate III In Hairdressing " u="1"/>
        <s v="HLT21112 Certificate II In Emergency Medical Service First Response" u="1"/>
        <s v="22442VIC Certificate Iv In Science" u="1"/>
        <s v="PUA30412 Certificate III in Public Safety (SES Rescue)" u="1"/>
        <s v="AUR32112 Certificate III In Automotive Body Repair Technology" u="1"/>
        <s v="SIT20212 Certificate II In Hospitality" u="1"/>
        <s v="RGR10108 Certificate I In Racing (Stablehand)" u="1"/>
        <s v="MSF50213 Diploma Of Interior Design And Decoration" u="1"/>
        <s v="SIT40116 Certificate Iv In Travel And Tourism" u="1"/>
        <s v="SIH30111 Certificate III In Hairdressing" u="1"/>
        <s v="22285VIC-2018 Certificate II in Signage and Graphics" u="1"/>
        <s v="MSM30216 Certificate III In Surface Preparation And Coating Application" u="1"/>
        <s v="AVI30316-2018 Certificate III in Aviation (Remote Pilot-Visual Line of Sight)" u="1"/>
        <s v="CCNA v6 - CISCO V6 Cisco" u="1"/>
        <s v="22237VIC-2018 Certificate II in General Education for Adults" u="1"/>
        <s v="MSA20208 Certificate II In Manufacturing Technology" u="1"/>
        <s v="MTM30813 Certificate III In Meat Processing (Retail Butcher)" u="1"/>
        <s v="SIR20116 Certificate II In Community Pharmacy " u="1"/>
        <s v="UEE33011-2018 Certificate III in Electrical Fitting" u="1"/>
        <s v="RTD30102 Certificate III In Conservation And Land Management" u="1"/>
        <s v="CPC20111 Certificate II In Construction" u="1"/>
        <s v="10253NAT Certificate II In Women's Education" u="1"/>
        <s v="10076NAT Certificate II In Foundations For Vocational And Further Study" u="1"/>
        <s v="39101QLD Certificate I In Workplace Access" u="1"/>
        <s v="39175QLD Certificate III In Computer Aided Drafting" u="1"/>
        <s v="MEA40710 Certificate Iv In Aeroskills (Mechanical)" u="1"/>
        <s v="SIT10112 Certificate I In Tourism (Australian Indigenous Culture)" u="1"/>
        <s v="HLT31812 Certificate III In Dental Assisting" u="1"/>
        <s v="39288QLD Certificate I In Core Skills For Employment And Training - Numeracy" u="1"/>
        <s v="MAR10413 Certificate I In Maritime Operations (Coxswain Grade 2 Near Coastal)" u="1"/>
        <s v="RTD10102 Certificate I In Conservation And Land Management" u="1"/>
        <s v="30999QLD Certificate I In Functional Literacy" u="1"/>
        <s v="MSL50116 Diploma Of Laboratory Technology" u="1"/>
        <s v="SFI30111 Certificate III In Aquaculture" u="1"/>
        <s v="SIT30107 Certificate III In Tourism" u="1"/>
        <s v="SIT30112 Certificate III In Tourism" u="1"/>
        <s v="MAR30818 Certificate III In Maritime Operations (Marine Engine Driver Grade 2 Near Coastal)" u="1"/>
        <s v="AVI50215-2018 Diploma of Aviation" u="1"/>
        <s v="AUR21512 Certificate II In Automotive Cylinder Head Reconditioning" u="1"/>
        <s v="10110NAT Certificate III in Circus Arts" u="1"/>
        <s v="CUV30211 Certificate III In Aboriginal Or Torres Strait Islander Cultural Arts" u="1"/>
        <s v="UEE20511-2018 Certificate II in Computer Assembly and Repair" u="1"/>
        <s v="39289QLD Certificate II In Core Skills For Employment And Training - Numeracy" u="1"/>
        <s v="FDF30910-2018 Certificate III in Food Processing (Sales)" u="1"/>
        <s v="BSB51107 Diploma Of Management" u="1"/>
        <s v="AMP20116 Certificate II In Meat Processing (Food Services)" u="1"/>
        <s v="10097NAT Certificate I In Preparation For Work And Study" u="1"/>
        <s v="MSF31013-2018 Certificate III in Interior Decoration Retail Services" u="1"/>
        <s v="CUS30101 Certificate III In Music" u="1"/>
        <s v="39285QLD Course In Core Skills For Employment And Training Numeracy (Preliminary)" u="1"/>
        <s v="AUR40116 Certificate Iv In Automotive Management" u="1"/>
        <s v="22318VIC-2018 Certificate III in Christian Studies" u="1"/>
        <s v="52451WA Certificate Iv In Contemporary Pilates &amp; Teaching Methodology" u="1"/>
        <s v="22247VIC Certificate II in Small Business (Operations/Innovation)" u="1"/>
        <s v="22237VIC Certificate II In General Education For Adults" u="1"/>
        <s v="TLI32410 Certificate III In Logistics" u="1"/>
        <s v="SIT20112 Certificate II In Tourism" u="1"/>
        <s v="RGR20108-2018 Certificate II in Racing (Stablehand)" u="1"/>
        <s v="BSB41515 Certificate Iv In Project Management Practice" u="1"/>
        <s v="SIS30713-2018 Certificate III in Sport Coaching" u="1"/>
        <s v="SIR20216-2018 Certificate II in Retail Services" u="1"/>
        <s v="AHC32416 Certificate III in Irrigation" u="1"/>
        <s v="39283QLD Certificate II In Core Skills For Employment And Training - Communication" u="1"/>
        <s v="AHC30116-2018 Certificate III in Agriculture" u="1"/>
        <s v="39287QLD Course In Core Skills For Employment And Training Numeracy (Intermediate)" u="1"/>
        <s v="MSF30213 Certificate III In Furniture Making" u="1"/>
        <s v="22307VIC-2018 Certificate III in Acting (Screen)" u="1"/>
        <s v="SIS20313 Certificate II In Sport And Recreation" u="1"/>
        <s v="SIT20216 Certificate II In Holiday Parks And Resorts" u="1"/>
        <s v="CUV20111 Certificate II In Visual Arts" u="1"/>
        <s v="MSL30116 Certificate III In Laboratory Skills" u="1"/>
        <s v="10585NAT-2018 Certificate III in Career Advancement" u="1"/>
        <s v="CUV30311 Certificate III In Design Fundamentals" u="1"/>
        <s v="BSB10112 Certificate I In Business" u="1"/>
        <s v="10087NAT Certificate I In Access To Work And Training (Introductory)" u="1"/>
        <s v="ICA10105 Certificate I In Information Technology" u="1"/>
        <s v="CUF30107 Certificate III In Media" u="1"/>
        <s v="FNS50217 Diploma Of Accounting" u="1"/>
        <s v="MSF20113-2018 Certificate II in Furnishing" u="1"/>
        <s v="10741NAT Certificate III Christian Ministry And Theology" u="1"/>
        <s v="WRR20102 Certificate II In Retail Operations" u="1"/>
        <s v="BSB40507 Certificate Iv In Business Administration" u="1"/>
        <s v="ICA10111 Certificate I In Information, Digital Media And Technology" u="1"/>
        <s v="22302VIC Certificate I in Work Education" u="1"/>
        <s v="CHC20112 Certificate II In Community Services" u="1"/>
        <s v="RGR20108 Certificate II In Racing (Stablehand)" u="1"/>
        <s v="40475SA Certificate III In Justice Studies" u="1"/>
        <s v="LMT31407 Certificate III In Applied Fashion Design And Technology" u="1"/>
        <s v="SFI10111 Certificate I In Aquaculture" u="1"/>
        <s v="SIS31015-2018 Certificate III in Aquatics and Community Recreation" u="1"/>
        <s v="CUA30715-2018 Certificate III in Design Fundamentals" u="1"/>
        <s v="TLI21616-2018 Certificate II in Warehousing Operation" u="1"/>
        <s v="39282QLD Certificate I In Core Skills For Employment And Training - Communication" u="1"/>
        <s v="MTM20111 Certificate II In Meat Processing (Abattoirs)" u="1"/>
        <s v="ICA20111 Certificate II In Information, Digital Media And Technology" u="1"/>
        <s v="BSB41507 Certificate Iv In Project Management" u="1"/>
        <s v="AUR21212 Certificate II In Automotive Underbody Technology" u="1"/>
        <s v="AUR20712 Certificate II In Automotive Vocational Preparation" u="1"/>
        <s v="10096NAT Certificate I In Preparation For Work And Study (Introductory)" u="1"/>
        <s v="CUV40111 Certificate Iv In Visual Arts" u="1"/>
        <s v="FNS30315 Certificate III In Accounts Administration" u="1"/>
        <s v="MST40516 Certificate Iv In Applied Fashion Design And Merchandising" u="1"/>
        <s v="UEE32111 Certificate III In Appliance Service" u="1"/>
        <s v="ICT20115 Certificate II In Information And Digital Media Technology" u="1"/>
        <s v="CUV30111 Certificate III In Visual Arts" u="1"/>
        <s v="CPC20112-2018 Certificate II in Construction" u="1"/>
        <s v="CUA30113-2018 Certificate III in Dance" u="1"/>
        <s v="BSB51915 Diploma Of Leadership And Management" u="1"/>
        <s v="SIS30410 Certificate III In Outdoor Recreation" u="1"/>
        <s v="ICT50415 Diploma Of Information Technology Networking" u="1"/>
        <s v="AHC30810 Certificate III In Arboriculture" u="1"/>
        <s v="MEM20413-2018 Certificate II in Engineering Pathways" u="1"/>
        <s v="CUA30413 Certificate III In Live Production And Services" u="1"/>
        <s v="CHC42015 Certificate Iv In Community Services " u="1"/>
        <s v="22077VIC Certificate III In Auslan" u="1"/>
        <s v="CUL30104 Certificate III In Library/Information Services" u="1"/>
        <s v="10433NAT Certificate Iv In Christian Ministry And Theology" u="1"/>
        <s v="AUR31216-2018 Certificate III in Mobile Plant Technology" u="1"/>
        <s v="CHC10208 Certificate I In Active Volunteering" u="1"/>
        <s v="10110NAT-2018 Certificate III in Circus Arts" u="1"/>
        <s v="SIT31016-2018 Certificate III in Patisserie" u="1"/>
        <s v="ICT40115 Certificate Iv In Information Technology" u="1"/>
        <s v="CUF50207 Diploma Of Interactive Digital Media" u="1"/>
        <s v="SIT30612 Certificate III In Events" u="1"/>
        <s v="CPC50210 Diploma Of Building And Construction (Building)" u="1"/>
        <s v="HLT42015 Certificate IV in Massage" u="1"/>
        <s v="CPC10111-2018 Certificate I in Construction" u="1"/>
        <s v="TLI50415 Diploma Of Logistics" u="1"/>
        <s v="LMT20807 Certificate II In Millinery" u="1"/>
        <s v="CUA40915-2018 Certificate IV in Music Industry" u="1"/>
        <s v="ICT20215 Certificate II In Telecommunications Network Build And Operate" u="1"/>
        <s v="22238VIC Certificate III In General Education For Adults" u="1"/>
        <s v="MSL20109 Certificate II In Sampling And Measurement" u="1"/>
        <s v="MSL20116 Certificate II In Sampling And Measurement" u="1"/>
        <s v="RTF20103 Certificate II In Horticulture" u="1"/>
        <s v="RII20113 Certificate II In Resources And Infrastructure Work Preparation" u="1"/>
        <s v="CPC31812 Certificate III In Shopfitting" u="1"/>
        <s v="AHC21310 Certificate II In Shearing" u="1"/>
        <s v="CUA20715-2018 Certificate II in Visual Arts" u="1"/>
        <s v="10306NAT Certificate II In Functional Literacy" u="1"/>
        <s v="ICP31415-2018 Certificate III in Print Communications" u="1"/>
        <s v="SIR30216  Certificate III In Retail " u="1"/>
        <s v="SHB30416-2018 Certificate III in Hairdressing" u="1"/>
        <s v="CHC30213-2018 Certificate III in Education Support" u="1"/>
        <s v="ACM40412 Certificate Iv In Veterinary Nursing" u="1"/>
        <s v="FDF20111-2018 Certificate II in Food Processing" u="1"/>
        <s v="MAR20313 Certificate II In Maritime Operations (Coxswain Grade I Near Coastal)" u="1"/>
        <s v="MAR20318 Certificate II In Maritime Operations (Coxswain Grade I Near Coastal)" u="1"/>
        <s v="30981QLD Certificate II In Workplace Practices" u="1"/>
        <s v="CUA40113-2018 Certificate IV in Dance" u="1"/>
        <s v="ICP30612 Certificate III In Printing And Graphic Arts (Screen Printing)" u="1"/>
        <s v="ACM30510 Certificate III In Farriery" u="1"/>
        <s v="ACM30517 Certificate III In Farriery" u="1"/>
        <s v="FNS40215 Certificate Iv In Bookkeeping" u="1"/>
        <s v="SIS30315-2018 Certificate III in Fitness" u="1"/>
        <s v="SIT20307 Certificate II In Hospitality (Kitchen Operations)" u="1"/>
        <s v="ACM30310 Certificate III In Captive Animals" u="1"/>
        <s v="AUR20505 Certificate II In Automotive Vehicle Servicing" u="1"/>
        <s v="AUR31716 Certificate III In Forklift Technology" u="1"/>
        <s v="AHC21210 Certificate II In Rural Operations" u="1"/>
        <s v="AUR30405 Certificate III In Automotive Mechanical Technology" u="1"/>
        <s v="AUR30812 Certificate III In Motorcycle Mechanical Technology" u="1"/>
        <s v="ICA30111 Certificate III In Information, Digital Media And Technology" u="1"/>
        <s v="BSB30201 Certificate III In Business Administration" u="1"/>
        <s v="BSB30412 Certificate III In Business Administration" u="1"/>
        <s v="FDF30411 Certificate III In Wine Industry Operations" u="1"/>
        <s v="SIT30416 Certificate III in Holiday Parks and Resorts" u="1"/>
        <s v="CPC10108 Certificate I In Construction" u="1"/>
        <s v="SIR30207 Certificate III In Retail" u="1"/>
        <s v="AHC30910 Certificate III In Landscape Construction" u="1"/>
        <s v="SIT50313 Diploma Of Hospitality" u="1"/>
        <s v="SIR30212 Certificate III In Retail Operations" u="1"/>
        <s v="FDF30710 Certificate III In Retail Baking (Combined)" u="1"/>
        <s v="AUR31212 Certificate III In Mobile Plant Technology" u="1"/>
        <s v="SIS30710 Certificate III In Sport Coaching" u="1"/>
        <s v="FDF30610 Certificate III In Retail Baking (Bread)" u="1"/>
        <s v="RII30813 Certificate III In Civil Construction Plant Operations" u="1"/>
        <s v="ICT50315 Diploma Of Information Technology Systems Administration" u="1"/>
        <s v="MSA10107 Certificate I In Manufacturing (Pathways)" u="1"/>
        <s v="ICT10115-2018 Certificate I in Information, Digital Media and Technology" u="1"/>
        <s v="MSF30813-2018 Certificate III in Flooring Technology" u="1"/>
        <s v="HLT21207 Certificate II In Health Support Services" u="1"/>
        <s v="HLT21212 Certificate II In Health Support Services" u="1"/>
        <s v="10267NAT Certificate I In English Proficiency" u="1"/>
        <s v="TLI21810 Certificate II In Logistics" u="1"/>
        <s v="52834WA Certificate III In Ballet Performance" u="1"/>
        <s v="AUR31012 Certificate III In Automotive Sales" u="1"/>
        <s v="CPC20212 Certificate II In Construction Pathways" u="1"/>
        <s v="10089NAT Certificate II In Skills For Work And Training" u="1"/>
        <s v="AHC32016 Certificate III In Beekeeping " u="1"/>
        <s v="SIS20110 Certificate II In Community Activities" u="1"/>
        <s v="SIS20113 Certificate II In Community Activities" u="1"/>
        <s v="BSB40615 Certificate Iv In Business Sales" u="1"/>
        <s v="80915ACT Certificate II In Access10" u="1"/>
        <s v="AHC41313 Certificate Iv In Wool Classing" u="1"/>
        <s v="AHC32016 Certificate III In Beekeeping" u="1"/>
        <s v="AUR20905 Certificate II In Automotive Vehicle Body" u="1"/>
        <s v="PUA20713-2018 Certificate II in Public Safety (Firefighting Operations)" u="1"/>
        <s v="TLI21610 Certificate II In Warehousing Operations" u="1"/>
        <s v="CHC30112 Certificate III In Community Services Work" u="1"/>
        <s v="CPC30211-2018 Certificate III in Carpentry" u="1"/>
        <s v="10544NAT Certificate III In Construction Material Testing" u="1"/>
        <s v="UEE30811-2018 Certificate III in Electrotechnology Electrician" u="1"/>
        <s v="10319NAT-2018 Certificate IV in Christian Leadership" u="1"/>
        <s v="AHC31010 Certificate III In Parks And Gardens" u="1"/>
        <s v="10584NAT-2018 Certificate II in Career Preparation" u="1"/>
        <s v="SIS30310 Certificate III In Fitness" u="1"/>
        <s v="AUR20216 Certificate II In Automotive Air Conditioning Technology" u="1"/>
        <s v="FDF30111 Certificate III In Food Processing" u="1"/>
        <s v="30909QLD Certificate I In Self Awareness And Development" u="1"/>
        <s v="CUF40407 Certificate Iv In Make-Up" u="1"/>
        <s v="AHC20110 Certificate II in Agriculture" u="1"/>
        <s v="SFI20411 Certificate II In Fisheries Compliance Support" u="1"/>
        <s v="10362NAT Certificate I In Spoken And Written English" u="1"/>
        <s v="10190NAT Certificate III In Learning An Endangered Aboriginal Language" u="1"/>
        <s v="ICT40515 Certificate Iv In Programming" u="1"/>
        <s v="10270NAT Certificate Iv In English Proficiency" u="1"/>
        <s v="ACM30410-2018 Certificate III in Companion Animal Services" u="1"/>
        <s v="RII10113 Certificate I In Resources And Infrastructure Operations" u="1"/>
        <s v="SRS30506 Certificate III In Sport (Athlete Support Services)" u="1"/>
        <s v="FIRSTAID-2018 First Aid Training" u="1"/>
        <s v="SIR20207 Certificate II In Retail" u="1"/>
        <s v="AHC32810 Certificate III In Rural Operations" u="1"/>
        <s v="AUR20416 Certificate II In Automotive Technology" u="1"/>
        <s v="MEA20415 Certificate II In Aeroskills" u="1"/>
        <s v="BSB40215-2018 Certificate IV in Business" u="1"/>
        <s v="40625SA Certificate II In Education And Skills Development" u="1"/>
        <s v="LMF10108 Certificate I In Furnishing" u="1"/>
        <s v="10465NAT Certificate III In Work Skills For Career Enhancement And Management" u="1"/>
        <s v="SIT50107 Diploma Of Tourism" u="1"/>
        <s v="CUS20109 Certificate II In Music" u="1"/>
        <s v="SIB20110 Certificate II In Retail Make-Up And Skin Care" u="1"/>
        <s v="10397NAT Certificate Iv In Adult Tertiary Preparation" u="1"/>
        <s v="AUR10105 Certificate I In Automotive" u="1"/>
        <s v="BSB42315 Certificate Iv In Environmental Management And Sustainability" u="1"/>
        <s v="HLT26015 Certificate II In Population Health" u="1"/>
        <s v="AUR30716-2018 Certificate III in Outdoor Power Equipment Technology" u="1"/>
        <s v="UEE30811 Certificate III In Electrotechnology Electrician " u="1"/>
        <s v="AUM30213 Certificate III In Automotive Manufacturing Technical Operations - Bus, Truck And Trailer" u="1"/>
        <s v="CSC20115 Certificate II In Justice Services" u="1"/>
        <s v="22261VIC Certificate II in Electrotechnology Studies (Pre-vocational)" u="1"/>
        <s v="AHC21410 Certificate II In Wool Handling" u="1"/>
        <s v="22216VIC Certificate II in Building and Construction" u="1"/>
        <s v="CPP20511 Certificate II In Fire Protection Inspection And Testing" u="1"/>
        <s v="40622SA Certificate III In English Proficiency " u="1"/>
        <s v="UEE22107 Certificate II In Sustainable Energy (Career Start)" u="1"/>
        <s v="ICT50115 Diploma Of Information Technology" u="1"/>
        <s v="10585NAT Certificate III in Career Advancement" u="1"/>
        <s v="22301VIC-2018 Certificate I in Transition Education" u="1"/>
        <s v="TDM20101 Certificate II In Transport And Distribution (Maritime Operations)" u="1"/>
        <s v="ACM40317 Certificate Iv In Companion Animal Services" u="1"/>
        <s v="WRR30202 Certificate III In Retail Operations" u="1"/>
        <s v="91422NSW Certificate II In Spoken And Written English" u="1"/>
        <s v="52443WA Certificate II In Building And Construction (Pathway - Trades)" u="1"/>
        <s v="AHC21616-2018 Certificate II in Landscaping" u="1"/>
        <s v="BSB31015-2018 Certificate III in Business Administration (Legal)" u="1"/>
        <s v="CPC30411 Certificate III In Demolition" u="1"/>
        <s v="22236VIC-2018 Certificate I in General Education for Adults" u="1"/>
        <s v="CUF20107 Certificate II In Creative Industries (Media)" u="1"/>
        <s v="22280VIC-2018 Certificate I in Employment Pathways" u="1"/>
        <s v="CPP30411 Certificate III In Security Operations" u="1"/>
        <s v="MEA20515 Certificate II In Aircraft Line Maintenance" u="1"/>
        <s v="MSL40116 Certificate Iv In Laboratory Techniques" u="1"/>
        <s v="22217VIC Certificate II In Mumgu-Dhal Tyama-Tiyt" u="1"/>
        <s v="HLT50113 Diploma Of Aboriginal And/Or Torres Strait Islander Primary Health Care" u="1"/>
        <s v="CPP40115 Certificate IV in Building Design Drafting" u="1"/>
        <s v="40471SA Certificate II In Introductory Vocational Education " u="1"/>
      </sharedItems>
    </cacheField>
    <cacheField name="Enrolments" numFmtId="0">
      <sharedItems containsString="0" containsBlank="1" containsNumber="1" containsInteger="1" minValue="1" maxValue="23895"/>
    </cacheField>
    <cacheField name="State" numFmtId="0">
      <sharedItems containsBlank="1" count="9">
        <s v="QLD"/>
        <s v="NSW"/>
        <s v="VIC"/>
        <s v="WA"/>
        <s v="SA"/>
        <s v="TAS"/>
        <s v="ACT"/>
        <s v="NT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21">
  <r>
    <s v="FSK20113"/>
    <s v="Certificate II in Skills for Work and Vocational Pathways"/>
    <s v="Certificate II in Skills For Work And Vocational Pathways"/>
    <x v="0"/>
    <n v="23895"/>
    <x v="0"/>
  </r>
  <r>
    <s v="CPC20211"/>
    <s v="Certificate II in Construction Pathways"/>
    <s v="Certificate II in Construction Pathways"/>
    <x v="1"/>
    <n v="10548"/>
    <x v="1"/>
  </r>
  <r>
    <s v="SIT20316"/>
    <s v="Certificate II in Hospitality"/>
    <s v="Certificate II in Hospitality"/>
    <x v="2"/>
    <n v="9791"/>
    <x v="1"/>
  </r>
  <r>
    <s v="SIS30315"/>
    <s v="Certificate III in Fitness"/>
    <s v="Certificate III in Fitness"/>
    <x v="3"/>
    <n v="9580"/>
    <x v="0"/>
  </r>
  <r>
    <s v="BSB30115"/>
    <s v="Certificate III in Business"/>
    <s v="Certificate III in Business"/>
    <x v="4"/>
    <n v="8375"/>
    <x v="0"/>
  </r>
  <r>
    <s v="MEM20413"/>
    <s v="Certificate II in Engineering Pathways"/>
    <s v="Certificate II in Engineering Pathways"/>
    <x v="5"/>
    <n v="8323"/>
    <x v="0"/>
  </r>
  <r>
    <s v="SIT20416"/>
    <s v="Certificate II in Kitchen Operations"/>
    <s v="Certificate II in Kitchen Operations"/>
    <x v="6"/>
    <n v="8162"/>
    <x v="1"/>
  </r>
  <r>
    <s v="SIT20316"/>
    <s v="Certificate II in Hospitality"/>
    <s v="Certificate II in Hospitality"/>
    <x v="2"/>
    <n v="8138"/>
    <x v="0"/>
  </r>
  <r>
    <s v="CPC10111"/>
    <s v="Certificate I in Construction"/>
    <s v="Certificate I in Construction"/>
    <x v="7"/>
    <n v="8086"/>
    <x v="0"/>
  </r>
  <r>
    <s v="SIS20115"/>
    <s v="Certificate II in Sport and Recreation"/>
    <s v="Certificate II in Sport And Recreation"/>
    <x v="8"/>
    <n v="7701"/>
    <x v="0"/>
  </r>
  <r>
    <s v="SIS30115"/>
    <s v="Certificate III in Sport and Recreation"/>
    <s v="Certificate III in Sport And Recreation"/>
    <x v="9"/>
    <n v="7442"/>
    <x v="2"/>
  </r>
  <r>
    <s v="ICT10115"/>
    <s v="Certificate I in Information, Digital Media and Technology"/>
    <s v="Certificate I in Information, Digital Media And Technology"/>
    <x v="10"/>
    <n v="6082"/>
    <x v="0"/>
  </r>
  <r>
    <s v="22338VIC"/>
    <s v="Certificate II in Building and Construction Pre-apprenticeship"/>
    <s v="Certificate II in Building And Construction Pre-Apprenticeship"/>
    <x v="11"/>
    <n v="5457"/>
    <x v="2"/>
  </r>
  <r>
    <s v="BSB20115"/>
    <s v="Certificate II in Business"/>
    <s v="Certificate II in Business"/>
    <x v="12"/>
    <n v="5419"/>
    <x v="1"/>
  </r>
  <r>
    <s v="BSB20115"/>
    <s v="Certificate II in Business"/>
    <s v="Certificate II in Business"/>
    <x v="12"/>
    <n v="4802"/>
    <x v="3"/>
  </r>
  <r>
    <s v="BSB20115"/>
    <s v="Certificate II in Business"/>
    <s v="Certificate II in Business"/>
    <x v="12"/>
    <n v="4664"/>
    <x v="0"/>
  </r>
  <r>
    <s v="BSB50215"/>
    <s v="Diploma of Business"/>
    <s v="Diploma of Business"/>
    <x v="13"/>
    <n v="4157"/>
    <x v="0"/>
  </r>
  <r>
    <s v="HLT23215"/>
    <s v="Certificate II in Health Support Services"/>
    <s v="Certificate II in Health Support Services"/>
    <x v="14"/>
    <n v="4069"/>
    <x v="0"/>
  </r>
  <r>
    <s v="SIR30216"/>
    <s v="Certificate III in Retail"/>
    <s v="Certificate III in Retail"/>
    <x v="15"/>
    <n v="3898"/>
    <x v="1"/>
  </r>
  <r>
    <s v="SIT30616"/>
    <s v="Certificate III in Hospitality"/>
    <s v="Certificate III in Hospitality"/>
    <x v="16"/>
    <n v="3721"/>
    <x v="0"/>
  </r>
  <r>
    <s v="SIS20115"/>
    <s v="Certificate II in Sport and Recreation"/>
    <s v="Certificate II in Sport And Recreation"/>
    <x v="8"/>
    <n v="3271"/>
    <x v="3"/>
  </r>
  <r>
    <s v="ICT20115"/>
    <s v="Certificate II in Information, Digital Media and Technology"/>
    <s v="Certificate II in Information, Digital Media And Technology"/>
    <x v="17"/>
    <n v="3167"/>
    <x v="0"/>
  </r>
  <r>
    <s v="CHC24015"/>
    <s v="Certificate II in Active Volunteering"/>
    <s v="Certificate II in Active Volunteering"/>
    <x v="18"/>
    <n v="3063"/>
    <x v="0"/>
  </r>
  <r>
    <s v="BSB10115"/>
    <s v="Certificate I in Business"/>
    <s v="Certificate I in Business"/>
    <x v="19"/>
    <n v="2984"/>
    <x v="0"/>
  </r>
  <r>
    <s v="BSB20115"/>
    <s v="Certificate II in Business"/>
    <s v="Certificate II in Business"/>
    <x v="12"/>
    <n v="2958"/>
    <x v="2"/>
  </r>
  <r>
    <s v="AHC30916"/>
    <s v="Certificate III in Landscape Construction"/>
    <s v="Certificate III in Landscape Construction"/>
    <x v="20"/>
    <n v="2898"/>
    <x v="0"/>
  </r>
  <r>
    <s v="SIT20116"/>
    <s v="Certificate II in Tourism"/>
    <s v="Certificate II in Tourism"/>
    <x v="21"/>
    <n v="2850"/>
    <x v="0"/>
  </r>
  <r>
    <s v="SIT20316"/>
    <s v="Certificate II in Hospitality"/>
    <s v="Certificate II in Hospitality"/>
    <x v="2"/>
    <n v="2811"/>
    <x v="3"/>
  </r>
  <r>
    <s v="CUA30415"/>
    <s v="Certificate III in Live Production and Services"/>
    <s v="Certificate III in Live Production And Services"/>
    <x v="22"/>
    <n v="2782"/>
    <x v="1"/>
  </r>
  <r>
    <s v="CHC32015"/>
    <s v="Certificate III in Community Services"/>
    <s v="Certificate III in Community Services"/>
    <x v="23"/>
    <n v="2615"/>
    <x v="2"/>
  </r>
  <r>
    <s v="CHC30113"/>
    <s v="Certificate III in Early Childhood Education and Care"/>
    <s v="Certificate III in Early Childhood Education And Care"/>
    <x v="24"/>
    <n v="2570"/>
    <x v="0"/>
  </r>
  <r>
    <s v="SIT20316"/>
    <s v="Certificate II in Hospitality"/>
    <s v="Certificate II in Hospitality"/>
    <x v="2"/>
    <n v="2521"/>
    <x v="2"/>
  </r>
  <r>
    <s v="AUR20716"/>
    <s v="Certificate II in Automotive Vocational Preparation"/>
    <s v="Certificate II in Automotive Vocational Preparation"/>
    <x v="25"/>
    <n v="2448"/>
    <x v="0"/>
  </r>
  <r>
    <s v="FSK20119"/>
    <s v="Certificate II in Skills for Work and Vocational Pathways"/>
    <s v="Certificate II in Skills For Work And Vocational Pathways"/>
    <x v="26"/>
    <n v="2359"/>
    <x v="0"/>
  </r>
  <r>
    <s v="SIT20416"/>
    <s v="Certificate II in Kitchen Operations"/>
    <s v="Certificate II in Kitchen Operations"/>
    <x v="6"/>
    <n v="2337"/>
    <x v="2"/>
  </r>
  <r>
    <s v="MSF20516"/>
    <s v="Certificate II in Furniture Making Pathways"/>
    <s v="Certificate II in Furniture Making Pathways"/>
    <x v="27"/>
    <n v="2316"/>
    <x v="0"/>
  </r>
  <r>
    <s v="CUA30915"/>
    <s v="Certificate III in Music Industry"/>
    <s v="Certificate III in Music Industry"/>
    <x v="28"/>
    <n v="2315"/>
    <x v="2"/>
  </r>
  <r>
    <s v="SIS30115"/>
    <s v="Certificate III in Sport and Recreation"/>
    <s v="Certificate III in Sport And Recreation"/>
    <x v="9"/>
    <n v="2274"/>
    <x v="0"/>
  </r>
  <r>
    <s v="HLT33015"/>
    <s v="Certificate III in Allied Health Assistance"/>
    <s v="Certificate III in Allied Health Assistance"/>
    <x v="29"/>
    <n v="2244"/>
    <x v="2"/>
  </r>
  <r>
    <s v="FNS10115"/>
    <s v="Certificate I in Financial Services"/>
    <s v="Certificate I in Financial Services"/>
    <x v="30"/>
    <n v="2240"/>
    <x v="0"/>
  </r>
  <r>
    <s v="MEM20413"/>
    <s v="Certificate II in Engineering Pathways"/>
    <s v="Certificate II in Engineering Pathways"/>
    <x v="5"/>
    <n v="2240"/>
    <x v="3"/>
  </r>
  <r>
    <s v="AUR20716"/>
    <s v="Certificate II in Automotive Vocational Preparation"/>
    <s v="Certificate II in Automotive Vocational Preparation"/>
    <x v="25"/>
    <n v="2170"/>
    <x v="2"/>
  </r>
  <r>
    <s v="AHC20116"/>
    <s v="Certificate II in Agriculture"/>
    <s v="Certificate II in Agriculture"/>
    <x v="31"/>
    <n v="2121"/>
    <x v="1"/>
  </r>
  <r>
    <s v="BSB30115"/>
    <s v="Certificate III in Business"/>
    <s v="Certificate III in Business"/>
    <x v="4"/>
    <n v="2073"/>
    <x v="3"/>
  </r>
  <r>
    <s v="UEE22011"/>
    <s v="Certificate II in Electrotechnology (Career Start)"/>
    <s v="Certificate II in Electrotechnology (Career Start)"/>
    <x v="32"/>
    <n v="1933"/>
    <x v="0"/>
  </r>
  <r>
    <s v="SIT10216"/>
    <s v="Certificate I in Hospitality"/>
    <s v="Certificate I in Hospitality"/>
    <x v="33"/>
    <n v="1879"/>
    <x v="0"/>
  </r>
  <r>
    <s v="CHC22015"/>
    <s v="Certificate II in Community Services"/>
    <s v="Certificate II in Community Services"/>
    <x v="34"/>
    <n v="1799"/>
    <x v="0"/>
  </r>
  <r>
    <s v="22470VIC"/>
    <s v="Certificate II in Engineering Studies"/>
    <s v="Certificate II in Engineering Studies"/>
    <x v="35"/>
    <n v="1786"/>
    <x v="2"/>
  </r>
  <r>
    <s v="MSL20118"/>
    <s v="Certificate II in Sampling and Measurement"/>
    <s v="Certificate II in Sampling And Measurement"/>
    <x v="36"/>
    <n v="1755"/>
    <x v="0"/>
  </r>
  <r>
    <s v="SIT20416"/>
    <s v="Certificate II in Kitchen Operations"/>
    <s v="Certificate II in Kitchen Operations"/>
    <x v="6"/>
    <n v="1717"/>
    <x v="0"/>
  </r>
  <r>
    <s v="10741NAT"/>
    <s v="Certificate III in Christian Ministry and Theology"/>
    <s v="Certificate III in Christian Ministry And Theology"/>
    <x v="37"/>
    <n v="1657"/>
    <x v="0"/>
  </r>
  <r>
    <s v="CUA31015"/>
    <s v="Certificate III in Screen and Media"/>
    <s v="Certificate III in Screen And Media"/>
    <x v="38"/>
    <n v="1588"/>
    <x v="2"/>
  </r>
  <r>
    <s v="10297NAT"/>
    <s v="Certificate II in Applied Language"/>
    <s v="Certificate II in Applied Language"/>
    <x v="39"/>
    <n v="1586"/>
    <x v="2"/>
  </r>
  <r>
    <s v="ICT30118"/>
    <s v="Certificate III in Information, Digital Media and Technology"/>
    <s v="Certificate III in Information, Digital Media And Technology"/>
    <x v="40"/>
    <n v="1576"/>
    <x v="1"/>
  </r>
  <r>
    <s v="10283NAT"/>
    <s v="Certificate IV in Crime and Justice Studies"/>
    <s v="Certificate IV in Crime And Justice Studies"/>
    <x v="41"/>
    <n v="1534"/>
    <x v="0"/>
  </r>
  <r>
    <s v="ICT30118"/>
    <s v="Certificate III in Information, Digital Media and Technology"/>
    <s v="Certificate III in Information, Digital Media And Technology"/>
    <x v="40"/>
    <n v="1456"/>
    <x v="2"/>
  </r>
  <r>
    <s v="MEM10119"/>
    <s v="Certificate I in Engineering"/>
    <s v="Certificate I in Engineering"/>
    <x v="42"/>
    <n v="1407"/>
    <x v="1"/>
  </r>
  <r>
    <s v="CUA20715"/>
    <s v="Certificate II in Visual Arts"/>
    <s v="Certificate II in Visual Arts"/>
    <x v="43"/>
    <n v="1367"/>
    <x v="3"/>
  </r>
  <r>
    <s v="BSB30115"/>
    <s v="Certificate III in Business"/>
    <s v="Certificate III in Business"/>
    <x v="4"/>
    <n v="1349"/>
    <x v="2"/>
  </r>
  <r>
    <s v="HLT33115"/>
    <s v="Certificate III in Health Services Assistance"/>
    <s v="Certificate III in Health Services Assistance"/>
    <x v="44"/>
    <n v="1348"/>
    <x v="0"/>
  </r>
  <r>
    <s v="52700WA"/>
    <s v="Certificate II in Plumbing"/>
    <s v="Certificate II in Plumbing"/>
    <x v="45"/>
    <n v="1347"/>
    <x v="0"/>
  </r>
  <r>
    <s v="AUR20716"/>
    <s v="Certificate II in Automotive Vocational Preparation"/>
    <s v="Certificate II in Automotive Vocational Preparation"/>
    <x v="25"/>
    <n v="1341"/>
    <x v="1"/>
  </r>
  <r>
    <s v="CUA20715"/>
    <s v="Certificate II in Visual Arts"/>
    <s v="Certificate II in Visual Arts"/>
    <x v="43"/>
    <n v="1333"/>
    <x v="0"/>
  </r>
  <r>
    <s v="SIS20115"/>
    <s v="Certificate II in Sport and Recreation"/>
    <s v="Certificate II in Sport And Recreation"/>
    <x v="8"/>
    <n v="1331"/>
    <x v="2"/>
  </r>
  <r>
    <s v="HLT33115"/>
    <s v="Certificate III in Health Services Assistance (Assisting in nursing work in acute care)"/>
    <s v="Certificate III in Health Services Assistance (Assisting In Nursing Work In Acute Care)"/>
    <x v="46"/>
    <n v="1328"/>
    <x v="1"/>
  </r>
  <r>
    <s v="ICT20115"/>
    <s v="Certificate II in Information, Digital Media and Technology"/>
    <s v="Certificate II in Information, Digital Media And Technology"/>
    <x v="17"/>
    <n v="1299"/>
    <x v="3"/>
  </r>
  <r>
    <s v="SIR30216"/>
    <s v="Certificate III in Retail"/>
    <s v="Certificate III in Retail"/>
    <x v="15"/>
    <n v="1291"/>
    <x v="0"/>
  </r>
  <r>
    <s v="22304VIC"/>
    <s v="Certificate II in Plumbing (Pre-apprenticeship)"/>
    <s v="Certificate II in Plumbing (Pre-Apprenticeship)"/>
    <x v="47"/>
    <n v="1271"/>
    <x v="2"/>
  </r>
  <r>
    <s v="CHC22015"/>
    <s v="Certificate II in Community Services"/>
    <s v="Certificate II in Community Services"/>
    <x v="34"/>
    <n v="1271"/>
    <x v="3"/>
  </r>
  <r>
    <s v="MEM10105"/>
    <s v="Certificate I in Engineering"/>
    <s v="Certificate I in Engineering"/>
    <x v="48"/>
    <n v="1242"/>
    <x v="0"/>
  </r>
  <r>
    <s v="SHB20216"/>
    <s v="Certificate II in Salon Assistant"/>
    <s v="Certificate II in Salon Assistant"/>
    <x v="49"/>
    <n v="1186"/>
    <x v="0"/>
  </r>
  <r>
    <s v="ACM20117"/>
    <s v="Certificate II in Animal Studies"/>
    <s v="Certificate II in Animal Studies"/>
    <x v="50"/>
    <n v="1125"/>
    <x v="2"/>
  </r>
  <r>
    <s v="MSM20216"/>
    <s v="Certificate II in Manufacturing Technology"/>
    <s v="Certificate II in Manufacturing Technology"/>
    <x v="51"/>
    <n v="1118"/>
    <x v="0"/>
  </r>
  <r>
    <s v="FSK20113"/>
    <s v="Certificate II in Skills for Work and Vocational Pathways"/>
    <s v="Certificate II in Skills For Work And Vocational Pathways"/>
    <x v="0"/>
    <n v="1113"/>
    <x v="3"/>
  </r>
  <r>
    <s v="AHC21216"/>
    <s v="Certificate II in Rural Operations"/>
    <s v="Certificate II in Rural Operations"/>
    <x v="52"/>
    <n v="1103"/>
    <x v="0"/>
  </r>
  <r>
    <s v="AUR20716"/>
    <s v="Certificate II in Automotive Vocational Preparation"/>
    <s v="Certificate II in Automotive Vocational Preparation"/>
    <x v="25"/>
    <n v="1103"/>
    <x v="3"/>
  </r>
  <r>
    <s v="SIS30519"/>
    <s v="Certificate III in Sport Coaching"/>
    <s v="Certificate III in Sport Coaching"/>
    <x v="53"/>
    <n v="1075"/>
    <x v="1"/>
  </r>
  <r>
    <s v="UEE22011"/>
    <s v="Certificate II in Electrotechnology (Career Start)"/>
    <s v="Certificate II in Electrotechnology (Career Start)"/>
    <x v="32"/>
    <n v="1063"/>
    <x v="1"/>
  </r>
  <r>
    <s v="UEE22011"/>
    <s v="Certificate II in Electrotechnology (Career Start)"/>
    <s v="Certificate II in Electrotechnology (Career Start)"/>
    <x v="32"/>
    <n v="1053"/>
    <x v="2"/>
  </r>
  <r>
    <s v="SIS20319"/>
    <s v="Certificate II in Sport Coaching"/>
    <s v="Certificate II in Sport Coaching"/>
    <x v="54"/>
    <n v="1030"/>
    <x v="3"/>
  </r>
  <r>
    <s v="ACM20117"/>
    <s v="Certificate II in Animal Studies"/>
    <s v="Certificate II in Animal Studies"/>
    <x v="50"/>
    <n v="971"/>
    <x v="1"/>
  </r>
  <r>
    <s v="SWL"/>
    <s v="Structured Workplace Learning"/>
    <s v="Structured Workplace Learning"/>
    <x v="55"/>
    <n v="969"/>
    <x v="2"/>
  </r>
  <r>
    <s v="SHB30115"/>
    <s v="Certificate III in Beauty Services"/>
    <s v="Certificate III in Beauty Services"/>
    <x v="56"/>
    <n v="967"/>
    <x v="2"/>
  </r>
  <r>
    <s v="SIS20513"/>
    <s v="Certificate II in Sport Coaching"/>
    <s v="Certificate II in Sport Coaching"/>
    <x v="57"/>
    <n v="963"/>
    <x v="1"/>
  </r>
  <r>
    <s v="CUA31115"/>
    <s v="Certificate III in Visual Arts"/>
    <s v="Certificate III in Visual Arts"/>
    <x v="58"/>
    <n v="962"/>
    <x v="0"/>
  </r>
  <r>
    <s v="CHC30113"/>
    <s v="Certificate III in Early Childhood Education and Care"/>
    <s v="Certificate III in Early Childhood Education And Care"/>
    <x v="24"/>
    <n v="955"/>
    <x v="1"/>
  </r>
  <r>
    <s v="MSF10113"/>
    <s v="Certificate I in Furnishing"/>
    <s v="Certificate I in Furnishing"/>
    <x v="59"/>
    <n v="954"/>
    <x v="0"/>
  </r>
  <r>
    <s v="PUA20719"/>
    <s v="Certificate II in Public Safety (Firefighting Operations)"/>
    <s v="Certificate II in Public Safety (Firefighting Operations)"/>
    <x v="60"/>
    <n v="947"/>
    <x v="2"/>
  </r>
  <r>
    <s v="SIS20213"/>
    <s v="Certificate II in Outdoor Recreation"/>
    <s v="Certificate II in Outdoor Recreation"/>
    <x v="61"/>
    <n v="921"/>
    <x v="3"/>
  </r>
  <r>
    <s v="CUA20615"/>
    <s v="Certificate II in Music Industry"/>
    <s v="Certificate II in Music Industry"/>
    <x v="62"/>
    <n v="907"/>
    <x v="3"/>
  </r>
  <r>
    <s v="ICT30118"/>
    <s v="Certificate III in Information, Digital Media and Technology"/>
    <s v="Certificate III in Information, Digital Media And Technology"/>
    <x v="40"/>
    <n v="896"/>
    <x v="0"/>
  </r>
  <r>
    <s v="BSB40215"/>
    <s v="Certificate IV in Business"/>
    <s v="Certificate IV in Business"/>
    <x v="63"/>
    <n v="888"/>
    <x v="3"/>
  </r>
  <r>
    <s v="22499VIC"/>
    <s v="Certificate II in Electrotechnology Studies (Pre-vocational)"/>
    <s v="Certificate II in Electrotechnology Studies (Pre-Vocational)"/>
    <x v="64"/>
    <n v="878"/>
    <x v="2"/>
  </r>
  <r>
    <s v="CHC30113"/>
    <s v="Certificate III in Early Childhood Education and Care"/>
    <s v="Certificate III in Early Childhood Education And Care"/>
    <x v="24"/>
    <n v="871"/>
    <x v="2"/>
  </r>
  <r>
    <s v="22472VIC"/>
    <s v="Certificate I in General Education for Adults"/>
    <s v="Certificate I in General Education For Adults"/>
    <x v="65"/>
    <n v="858"/>
    <x v="2"/>
  </r>
  <r>
    <s v="MSF20516"/>
    <s v="Certificate II in Furniture Making Pathways"/>
    <s v="Certificate II in Furniture Making Pathways"/>
    <x v="27"/>
    <n v="855"/>
    <x v="2"/>
  </r>
  <r>
    <s v="AHC20416"/>
    <s v="Certificate II in Horticulture"/>
    <s v="Certificate II in Horticulture"/>
    <x v="66"/>
    <n v="848"/>
    <x v="0"/>
  </r>
  <r>
    <s v="BSB30115"/>
    <s v="Certificate III in Business"/>
    <s v="Certificate III in Business"/>
    <x v="4"/>
    <n v="848"/>
    <x v="4"/>
  </r>
  <r>
    <s v="MEM10105"/>
    <s v="Certificate I in Engineering"/>
    <s v="Certificate I in Engineering"/>
    <x v="48"/>
    <n v="844"/>
    <x v="1"/>
  </r>
  <r>
    <s v="SIR20216"/>
    <s v="Certificate II in Retail Services"/>
    <s v="Certificate II in Retail Services"/>
    <x v="67"/>
    <n v="808"/>
    <x v="0"/>
  </r>
  <r>
    <s v="SIS20213"/>
    <s v="Certificate II in Outdoor Recreation"/>
    <s v="Certificate II in Outdoor Recreation"/>
    <x v="61"/>
    <n v="806"/>
    <x v="0"/>
  </r>
  <r>
    <s v="SIS30115"/>
    <s v="Certificate III in Sport and Recreation"/>
    <s v="Certificate III in Sport And Recreation"/>
    <x v="9"/>
    <n v="794"/>
    <x v="3"/>
  </r>
  <r>
    <s v="SIS20419"/>
    <s v="Certificate II in Outdoor Recreation"/>
    <s v="Certificate II in Outdoor Recreation"/>
    <x v="68"/>
    <n v="782"/>
    <x v="3"/>
  </r>
  <r>
    <s v="22523VIC"/>
    <s v="Certificate I in Employment Pathways"/>
    <s v="Certificate I in Employment Pathways"/>
    <x v="69"/>
    <n v="750"/>
    <x v="2"/>
  </r>
  <r>
    <s v="BSB30415"/>
    <s v="Certificate III in Business Administration"/>
    <s v="Certificate III in Business Administration"/>
    <x v="70"/>
    <n v="744"/>
    <x v="0"/>
  </r>
  <r>
    <s v="CUA20215"/>
    <s v="Certificate II in Creative Industries"/>
    <s v="Certificate II in Creative Industries"/>
    <x v="71"/>
    <n v="744"/>
    <x v="0"/>
  </r>
  <r>
    <s v="CUA20215"/>
    <s v="Certificate II in Creative Industries"/>
    <s v="Certificate II in Creative Industries"/>
    <x v="71"/>
    <n v="738"/>
    <x v="3"/>
  </r>
  <r>
    <s v="SHB20216"/>
    <s v="Certificate II in Salon Assistant"/>
    <s v="Certificate II in Salon Assistant"/>
    <x v="49"/>
    <n v="737"/>
    <x v="2"/>
  </r>
  <r>
    <s v="10584NAT"/>
    <s v="Certificate II in Career Preparation"/>
    <s v="Certificate II in Career Preparation"/>
    <x v="72"/>
    <n v="714"/>
    <x v="0"/>
  </r>
  <r>
    <s v="AVI30316"/>
    <s v="Certificate III in Aviation (Remote Pilot - Visual Line of Sight)"/>
    <s v="Certificate III in Aviation (Remote Pilot - Visual Line Of Sight)"/>
    <x v="73"/>
    <n v="687"/>
    <x v="0"/>
  </r>
  <r>
    <s v="MSL30118"/>
    <s v="Certificate III in Laboratory Skills"/>
    <s v="Certificate III in Laboratory Skills"/>
    <x v="74"/>
    <n v="687"/>
    <x v="0"/>
  </r>
  <r>
    <s v="CPC20211"/>
    <s v="Certificate II in Construction Pathways"/>
    <s v="Certificate II in Construction Pathways"/>
    <x v="1"/>
    <n v="681"/>
    <x v="0"/>
  </r>
  <r>
    <s v="22480VIC"/>
    <s v="Certificate II in Small Business (Operations/Innovation)"/>
    <s v="Certificate II in Small Business (Operations/Innovation)"/>
    <x v="75"/>
    <n v="670"/>
    <x v="2"/>
  </r>
  <r>
    <s v="CPC10111"/>
    <s v="Certificate I in Construction"/>
    <s v="Certificate I in Construction"/>
    <x v="7"/>
    <n v="659"/>
    <x v="4"/>
  </r>
  <r>
    <s v="SIS30315"/>
    <s v="Certificate III in Fitness"/>
    <s v="Certificate III in Fitness"/>
    <x v="3"/>
    <n v="653"/>
    <x v="4"/>
  </r>
  <r>
    <s v="FSK20113"/>
    <s v="Certificate II in Skills for Work and Vocational Pathways"/>
    <s v="Certificate II in Skills For Work And Vocational Pathways"/>
    <x v="0"/>
    <n v="652"/>
    <x v="1"/>
  </r>
  <r>
    <s v="52824WA"/>
    <s v="Certificate II in Building and Construction (Pathway - Trades)"/>
    <s v="Certificate II in Building And Construction (Pathway - Trades)"/>
    <x v="76"/>
    <n v="652"/>
    <x v="3"/>
  </r>
  <r>
    <s v="FIRSTAID"/>
    <s v="First Aid Training"/>
    <s v="First Aid Training"/>
    <x v="77"/>
    <n v="646"/>
    <x v="2"/>
  </r>
  <r>
    <s v="CUA20215"/>
    <s v="Certificate II in Creative Industries"/>
    <s v="Certificate II in Creative Industries"/>
    <x v="71"/>
    <n v="637"/>
    <x v="2"/>
  </r>
  <r>
    <s v="CUA30915"/>
    <s v="Certificate III in Music Industry"/>
    <s v="Certificate III in Music Industry"/>
    <x v="28"/>
    <n v="637"/>
    <x v="3"/>
  </r>
  <r>
    <s v="MEM30505"/>
    <s v="Certificate III in Engineering - Technical"/>
    <s v="Certificate III in Engineering - Technical"/>
    <x v="78"/>
    <n v="622"/>
    <x v="0"/>
  </r>
  <r>
    <s v="SIT20116"/>
    <s v="Certificate II in Tourism"/>
    <s v="Certificate II in Tourism"/>
    <x v="21"/>
    <n v="621"/>
    <x v="3"/>
  </r>
  <r>
    <s v="TLI21815"/>
    <s v="Certificate II in Logistics"/>
    <s v="Certificate II in Logistics"/>
    <x v="79"/>
    <n v="612"/>
    <x v="0"/>
  </r>
  <r>
    <s v="CUA20113"/>
    <s v="Certificate II in Dance"/>
    <s v="Certificate II in Dance"/>
    <x v="80"/>
    <n v="612"/>
    <x v="2"/>
  </r>
  <r>
    <s v="RII20115"/>
    <s v="Certificate II in Resources and Infrastructure Work Preparation"/>
    <s v="Certificate II in Resources And Infrastructure Work Preparation"/>
    <x v="81"/>
    <n v="607"/>
    <x v="0"/>
  </r>
  <r>
    <s v="CUA31015"/>
    <s v="Certificate III in Screen and Media"/>
    <s v="Certificate III in Screen And Media"/>
    <x v="38"/>
    <n v="604"/>
    <x v="0"/>
  </r>
  <r>
    <s v="SIT30616"/>
    <s v="Certificate III in Hospitality"/>
    <s v="Certificate III in Hospitality"/>
    <x v="16"/>
    <n v="596"/>
    <x v="4"/>
  </r>
  <r>
    <s v="MSM10216"/>
    <s v="Certificate I in Manufacturing (Pathways)"/>
    <s v="Certificate I in Manufacturing (Pathways)"/>
    <x v="82"/>
    <n v="587"/>
    <x v="0"/>
  </r>
  <r>
    <s v="AHC20416"/>
    <s v="Certificate II in Horticulture"/>
    <s v="Certificate II in Horticulture"/>
    <x v="66"/>
    <n v="572"/>
    <x v="2"/>
  </r>
  <r>
    <s v="SITSS00055"/>
    <s v="Responsible Service of Alcohol"/>
    <s v="Responsible Service of Alcohol"/>
    <x v="83"/>
    <n v="566"/>
    <x v="2"/>
  </r>
  <r>
    <s v="AHC20116"/>
    <s v="Certificate II in Agriculture"/>
    <s v="Certificate II in Agriculture"/>
    <x v="31"/>
    <n v="558"/>
    <x v="2"/>
  </r>
  <r>
    <s v="CPC20211"/>
    <s v="Certificate II in Construction Pathways"/>
    <s v="Certificate II in Construction Pathways"/>
    <x v="1"/>
    <n v="544"/>
    <x v="4"/>
  </r>
  <r>
    <s v="22473VIC"/>
    <s v="Certificate II in General Education for Adults"/>
    <s v="Certificate II in General Education For Adults"/>
    <x v="84"/>
    <n v="534"/>
    <x v="2"/>
  </r>
  <r>
    <s v="22473VIC"/>
    <s v="Certificate II in General Education for Adults"/>
    <s v="Certificate II in General Education For Adults"/>
    <x v="84"/>
    <n v="514"/>
    <x v="0"/>
  </r>
  <r>
    <s v="UEE22011"/>
    <s v="Certificate II in Electrotechnology (Career Start)"/>
    <s v="Certificate II in Electrotechnology (Career Start)"/>
    <x v="32"/>
    <n v="499"/>
    <x v="3"/>
  </r>
  <r>
    <s v="SHB20116"/>
    <s v="Certificate II in Retail Cosmetics"/>
    <s v="Certificate II in Retail Cosmetics"/>
    <x v="85"/>
    <n v="498"/>
    <x v="0"/>
  </r>
  <r>
    <s v="AUR20516"/>
    <s v="Certificate II in Automotive Servicing Technology "/>
    <s v="Certificate II in Automotive Servicing Technology "/>
    <x v="86"/>
    <n v="494"/>
    <x v="4"/>
  </r>
  <r>
    <s v="MST20616"/>
    <s v="Certificate II in Applied Fashion Design and Technology"/>
    <s v="Certificate II in Applied Fashion Design And Technology"/>
    <x v="87"/>
    <n v="491"/>
    <x v="2"/>
  </r>
  <r>
    <s v="AHC20116"/>
    <s v="Certificate II in Agriculture"/>
    <s v="Certificate II in Agriculture"/>
    <x v="31"/>
    <n v="484"/>
    <x v="3"/>
  </r>
  <r>
    <s v="AHC10216"/>
    <s v="Certificate I in AgriFood Operations"/>
    <s v="Certificate I in Agrifood Operations"/>
    <x v="88"/>
    <n v="479"/>
    <x v="0"/>
  </r>
  <r>
    <s v="ACM20117"/>
    <s v="Certificate II in Animal Studies"/>
    <s v="Certificate II in Animal Studies"/>
    <x v="50"/>
    <n v="478"/>
    <x v="0"/>
  </r>
  <r>
    <s v="CPC30211"/>
    <s v="Certificate III in Carpentry"/>
    <s v="Certificate III in Carpentry"/>
    <x v="89"/>
    <n v="478"/>
    <x v="0"/>
  </r>
  <r>
    <s v="SHB30215"/>
    <s v="Certificate III in Make-Up"/>
    <s v="Certificate III in Make-Up"/>
    <x v="90"/>
    <n v="476"/>
    <x v="2"/>
  </r>
  <r>
    <s v="SIS20213"/>
    <s v="Certificate II in Outdoor Recreation"/>
    <s v="Certificate II in Outdoor Recreation"/>
    <x v="61"/>
    <n v="469"/>
    <x v="2"/>
  </r>
  <r>
    <s v="SIS30315"/>
    <s v="Certificate III in Fitness (Gym Instructor)"/>
    <s v="Certificate III in Fitness (Gym Instructor)"/>
    <x v="91"/>
    <n v="466"/>
    <x v="1"/>
  </r>
  <r>
    <s v="CPC20211"/>
    <s v="Certificate II in Construction Pathways"/>
    <s v="Certificate II in Construction Pathways"/>
    <x v="1"/>
    <n v="438"/>
    <x v="3"/>
  </r>
  <r>
    <s v="CHC30113"/>
    <s v="Certificate III in Early Childhood Education and Care"/>
    <s v="Certificate III in Early Childhood Education And Care"/>
    <x v="24"/>
    <n v="435"/>
    <x v="4"/>
  </r>
  <r>
    <s v="CUA30113"/>
    <s v="Certificate III in Dance"/>
    <s v="Certificate III in Dance"/>
    <x v="92"/>
    <n v="430"/>
    <x v="0"/>
  </r>
  <r>
    <s v="SHB30115"/>
    <s v="Certificate III in Beauty Services"/>
    <s v="Certificate III in Beauty Services"/>
    <x v="56"/>
    <n v="429"/>
    <x v="0"/>
  </r>
  <r>
    <s v="CHC34015"/>
    <s v="Certificate III in Active Volunteering"/>
    <s v="Certificate III in Active Volunteering"/>
    <x v="93"/>
    <n v="426"/>
    <x v="0"/>
  </r>
  <r>
    <s v="SIT30516"/>
    <s v="Certificate III in Events"/>
    <s v="Certificate III in Events"/>
    <x v="94"/>
    <n v="425"/>
    <x v="0"/>
  </r>
  <r>
    <s v="SHB30416"/>
    <s v="Certificate III in Hairdressing"/>
    <s v="Certificate III in Hairdressing"/>
    <x v="95"/>
    <n v="415"/>
    <x v="0"/>
  </r>
  <r>
    <s v="CUA20615"/>
    <s v="Certificate II in Music Industry"/>
    <s v="Certificate II in Music Industry"/>
    <x v="62"/>
    <n v="410"/>
    <x v="2"/>
  </r>
  <r>
    <s v="MSF20516"/>
    <s v="Certificate II in Furniture Making Pathways"/>
    <s v="Certificate II in Furniture Making Pathways"/>
    <x v="27"/>
    <n v="407"/>
    <x v="3"/>
  </r>
  <r>
    <s v="AVI30419"/>
    <s v="Certificate III in Aviation (Remote Pilot)"/>
    <s v="Certificate III in Aviation (Remote Pilot)"/>
    <x v="96"/>
    <n v="400"/>
    <x v="0"/>
  </r>
  <r>
    <s v="AUR20516"/>
    <s v="Certificate II in Automotive Servicing Technology"/>
    <s v="Certificate II in Automotive Servicing Technology"/>
    <x v="97"/>
    <n v="395"/>
    <x v="3"/>
  </r>
  <r>
    <s v="CUA31115"/>
    <s v="Certificate III in Visual Arts"/>
    <s v="Certificate III in Visual Arts"/>
    <x v="58"/>
    <n v="393"/>
    <x v="3"/>
  </r>
  <r>
    <s v="22474VIC"/>
    <s v="Certificate III in General Education for Adults"/>
    <s v="Certificate III in General Education For Adults"/>
    <x v="98"/>
    <n v="389"/>
    <x v="2"/>
  </r>
  <r>
    <s v="CUA30915"/>
    <s v="Certificate III in Music Industry"/>
    <s v="Certificate III in Music Industry"/>
    <x v="28"/>
    <n v="379"/>
    <x v="0"/>
  </r>
  <r>
    <s v="SIT20416"/>
    <s v="Certificate II in Kitchen Operations"/>
    <s v="Certificate II in Kitchen Operations"/>
    <x v="6"/>
    <n v="375"/>
    <x v="3"/>
  </r>
  <r>
    <s v="CUA20715"/>
    <s v="Certificate II in Visual Arts"/>
    <s v="Certificate II in Visual Arts"/>
    <x v="43"/>
    <n v="374"/>
    <x v="2"/>
  </r>
  <r>
    <s v="CHC24015"/>
    <s v="Certificate II in Active Volunteering"/>
    <s v="Certificate II in Active Volunteering"/>
    <x v="18"/>
    <n v="371"/>
    <x v="2"/>
  </r>
  <r>
    <s v="SHB20116"/>
    <s v="Certificate II in Retail Cosmetics"/>
    <s v="Certificate II in Retail Cosmetics"/>
    <x v="85"/>
    <n v="371"/>
    <x v="2"/>
  </r>
  <r>
    <s v="SIS20419"/>
    <s v="Certificate II in Outdoor Recreation"/>
    <s v="Certificate II in Outdoor Recreation"/>
    <x v="68"/>
    <n v="370"/>
    <x v="0"/>
  </r>
  <r>
    <s v="CUA31015"/>
    <s v="Certificate III in Screen and Media"/>
    <s v="Certificate III in Screen And Media"/>
    <x v="38"/>
    <n v="370"/>
    <x v="1"/>
  </r>
  <r>
    <s v="SIT20316"/>
    <s v="Certificate II in Hospitality"/>
    <s v="Certificate II in Hospitality"/>
    <x v="2"/>
    <n v="370"/>
    <x v="5"/>
  </r>
  <r>
    <s v="CHC30213"/>
    <s v="Certificate III in Education Support"/>
    <s v="Certificate III in Education Support"/>
    <x v="99"/>
    <n v="370"/>
    <x v="3"/>
  </r>
  <r>
    <s v="SHB30215"/>
    <s v="Certificate III in Make-Up"/>
    <s v="Certificate III in Make-Up"/>
    <x v="90"/>
    <n v="368"/>
    <x v="1"/>
  </r>
  <r>
    <s v="ICT20115"/>
    <s v="Certificate II in Information, Digital Media &amp; Technology"/>
    <s v="Certificate II in Information, Digital Media &amp; Technology"/>
    <x v="100"/>
    <n v="364"/>
    <x v="2"/>
  </r>
  <r>
    <s v="CICARD"/>
    <s v="Construction Induction Card"/>
    <s v="Construction Induction Card"/>
    <x v="101"/>
    <n v="356"/>
    <x v="2"/>
  </r>
  <r>
    <s v="SIR30216"/>
    <s v="Certificate III in Retail "/>
    <s v="Certificate III in Retail "/>
    <x v="102"/>
    <n v="347"/>
    <x v="4"/>
  </r>
  <r>
    <s v="HLT23215"/>
    <s v="Certificate II in Health Support Services"/>
    <s v="Certificate II in Health Support Services"/>
    <x v="14"/>
    <n v="342"/>
    <x v="2"/>
  </r>
  <r>
    <s v="CHC33015"/>
    <s v="Certificate III in Individual Support"/>
    <s v="Certificate III in Individual Support"/>
    <x v="103"/>
    <n v="341"/>
    <x v="0"/>
  </r>
  <r>
    <s v="SIS40215"/>
    <s v="Certificate IV in Fitness"/>
    <s v="Certificate IV in Fitness"/>
    <x v="104"/>
    <n v="337"/>
    <x v="0"/>
  </r>
  <r>
    <s v="SIT30116"/>
    <s v="Certificate III in Tourism"/>
    <s v="Certificate III in Tourism"/>
    <x v="105"/>
    <n v="337"/>
    <x v="0"/>
  </r>
  <r>
    <s v="UEE22011"/>
    <s v="Certificate II in Electrotechnology (Career Start)"/>
    <s v="Certificate II in Electrotechnology (Career Start)"/>
    <x v="32"/>
    <n v="335"/>
    <x v="4"/>
  </r>
  <r>
    <s v="FSK10113"/>
    <s v="Certificate I in Access to Vocational Pathways"/>
    <s v="Certificate I in Access To Vocational Pathways"/>
    <x v="106"/>
    <n v="334"/>
    <x v="0"/>
  </r>
  <r>
    <s v="22473VIC"/>
    <s v="Certificate II in General Education for Adults"/>
    <s v="Certificate II in General Education For Adults"/>
    <x v="84"/>
    <n v="334"/>
    <x v="3"/>
  </r>
  <r>
    <s v="AHC30116"/>
    <s v="Certificate III in Agriculture"/>
    <s v="Certificate III in Agriculture"/>
    <x v="107"/>
    <n v="333"/>
    <x v="0"/>
  </r>
  <r>
    <s v="CHC14015"/>
    <s v="Certificate I in Active Volunteering"/>
    <s v="Certificate I in Active Volunteering"/>
    <x v="108"/>
    <n v="333"/>
    <x v="0"/>
  </r>
  <r>
    <s v="SIT10216"/>
    <s v="Certificate I in Hospitality "/>
    <s v="Certificate I in Hospitality "/>
    <x v="109"/>
    <n v="331"/>
    <x v="4"/>
  </r>
  <r>
    <s v="SIT20416"/>
    <s v="Certificate II in Kitchen Operations "/>
    <s v="Certificate II in Kitchen Operations "/>
    <x v="110"/>
    <n v="327"/>
    <x v="4"/>
  </r>
  <r>
    <s v="MEM20105"/>
    <s v="Certificate II in Engineering"/>
    <s v="Certificate II in Engineering"/>
    <x v="111"/>
    <n v="326"/>
    <x v="3"/>
  </r>
  <r>
    <s v="SIT10216"/>
    <s v="Certificate I in Hospitality"/>
    <s v="Certificate I in Hospitality"/>
    <x v="33"/>
    <n v="321"/>
    <x v="2"/>
  </r>
  <r>
    <s v="SIT30116"/>
    <s v="Certificate III in Tourism"/>
    <s v="Certificate III in Tourism"/>
    <x v="105"/>
    <n v="320"/>
    <x v="1"/>
  </r>
  <r>
    <s v="SITSS00050"/>
    <s v="Food Handling"/>
    <s v="Food Handling"/>
    <x v="112"/>
    <n v="318"/>
    <x v="2"/>
  </r>
  <r>
    <s v="SIT20316"/>
    <s v="Certificate II in Hospitality"/>
    <s v="Certificate II in Hospitality"/>
    <x v="2"/>
    <n v="315"/>
    <x v="4"/>
  </r>
  <r>
    <s v="22476VIC"/>
    <s v="Certificate I in General Education for Adults (Introductory)"/>
    <s v="Certificate I in General Education For Adults (Introductory)"/>
    <x v="113"/>
    <n v="314"/>
    <x v="0"/>
  </r>
  <r>
    <s v="10674NAT"/>
    <s v="Certificate II in Functional Literacy"/>
    <s v="Certificate II in Functional Literacy"/>
    <x v="114"/>
    <n v="311"/>
    <x v="0"/>
  </r>
  <r>
    <s v="SIT30116"/>
    <s v="Certificate III in Tourism"/>
    <s v="Certificate III in Tourism"/>
    <x v="105"/>
    <n v="311"/>
    <x v="2"/>
  </r>
  <r>
    <s v="CUA30715"/>
    <s v="Certificate III in Design Fundamentals"/>
    <s v="Certificate III in Design Fundamentals"/>
    <x v="115"/>
    <n v="302"/>
    <x v="1"/>
  </r>
  <r>
    <s v="CPC30211"/>
    <s v="Certificate III in Carpentry"/>
    <s v="Certificate III in Carpentry"/>
    <x v="89"/>
    <n v="300"/>
    <x v="4"/>
  </r>
  <r>
    <s v="CUA31115"/>
    <s v="Certificate III in Visual Arts"/>
    <s v="Certificate III in Visual Arts"/>
    <x v="58"/>
    <n v="295"/>
    <x v="2"/>
  </r>
  <r>
    <s v="10661NAT"/>
    <s v="Certificate III in Applied Language"/>
    <s v="Certificate III in Applied Language"/>
    <x v="116"/>
    <n v="288"/>
    <x v="2"/>
  </r>
  <r>
    <s v="CHC33015"/>
    <s v="Certificate III in Individual Support (Ageing)"/>
    <s v="Certificate III in Individual Support (Ageing)"/>
    <x v="117"/>
    <n v="288"/>
    <x v="1"/>
  </r>
  <r>
    <s v="10185NAT"/>
    <s v="Certificate II in Self Awareness and Development"/>
    <s v="Certificate II in Self Awareness And Development"/>
    <x v="118"/>
    <n v="287"/>
    <x v="0"/>
  </r>
  <r>
    <s v="AHC21016"/>
    <s v="Certificate II in Conservation and Land Management"/>
    <s v="Certificate II in Conservation And Land Management"/>
    <x v="119"/>
    <n v="287"/>
    <x v="0"/>
  </r>
  <r>
    <s v="PUA20119"/>
    <s v="Certificate II in Public Safety (Aquatic Rescue)"/>
    <s v="Certificate II in Public Safety (Aquatic Rescue)"/>
    <x v="120"/>
    <n v="282"/>
    <x v="0"/>
  </r>
  <r>
    <s v="22280VIC"/>
    <s v="Certificate I in Employment Pathways"/>
    <s v="Certificate I in Employment Pathways"/>
    <x v="121"/>
    <n v="279"/>
    <x v="2"/>
  </r>
  <r>
    <s v="SIT30516"/>
    <s v="Certificate III in Events"/>
    <s v="Certificate III in Events"/>
    <x v="94"/>
    <n v="279"/>
    <x v="2"/>
  </r>
  <r>
    <s v="52831WA"/>
    <s v="Certificate IV in Preparation for Health and Nursing Studies"/>
    <s v="Certificate IV in Preparation For Health And Nursing Studies"/>
    <x v="122"/>
    <n v="278"/>
    <x v="3"/>
  </r>
  <r>
    <s v="CUA30715"/>
    <s v="Certificate III in Design Fundamentals"/>
    <s v="Certificate III in Design Fundamentals"/>
    <x v="115"/>
    <n v="274"/>
    <x v="2"/>
  </r>
  <r>
    <s v="AHC21216"/>
    <s v="Certificate II in Rural Operations"/>
    <s v="Certificate II in Rural Operations"/>
    <x v="52"/>
    <n v="273"/>
    <x v="1"/>
  </r>
  <r>
    <s v="UEE30811"/>
    <s v="Certificate III in Electrotechnology Electrician"/>
    <s v="Certificate III in Electrotechnology Electrician"/>
    <x v="123"/>
    <n v="269"/>
    <x v="0"/>
  </r>
  <r>
    <s v="52774WA"/>
    <s v="Certificate II in Leadership"/>
    <s v="Certificate II in Leadership"/>
    <x v="124"/>
    <n v="268"/>
    <x v="0"/>
  </r>
  <r>
    <s v="SHB20216"/>
    <s v="Certificate II in Salon Assistant"/>
    <s v="Certificate II in Salon Assistant"/>
    <x v="49"/>
    <n v="262"/>
    <x v="1"/>
  </r>
  <r>
    <s v="CHC33015"/>
    <s v="Certificate III in Individual Support"/>
    <s v="Certificate III in Individual Support"/>
    <x v="103"/>
    <n v="261"/>
    <x v="4"/>
  </r>
  <r>
    <s v="SIS20513"/>
    <s v="Certificate II in Sport Coaching"/>
    <s v="Certificate II in Sport Coaching"/>
    <x v="57"/>
    <n v="260"/>
    <x v="3"/>
  </r>
  <r>
    <s v="SIS20115"/>
    <s v="Certificate II in Sport and Recreation"/>
    <s v="Certificate II in Sport And Recreation"/>
    <x v="8"/>
    <n v="259"/>
    <x v="1"/>
  </r>
  <r>
    <s v="SIT10216"/>
    <s v="Certificate I in Hospitality"/>
    <s v="Certificate I in Hospitality"/>
    <x v="33"/>
    <n v="258"/>
    <x v="6"/>
  </r>
  <r>
    <s v="SITSS00048"/>
    <s v="Espresso Machine Operation"/>
    <s v="Espresso Machine Operation"/>
    <x v="125"/>
    <n v="255"/>
    <x v="2"/>
  </r>
  <r>
    <s v="MSL30118"/>
    <s v="Certificate III in Laboratory Skills"/>
    <s v="Certificate III in Laboratory Skills"/>
    <x v="74"/>
    <n v="254"/>
    <x v="2"/>
  </r>
  <r>
    <s v="SIR20216"/>
    <s v="Certificate II in Retail Services"/>
    <s v="Certificate II in Retail Services"/>
    <x v="67"/>
    <n v="253"/>
    <x v="3"/>
  </r>
  <r>
    <s v="MSF20516"/>
    <s v="Certificate II in Furniture Making Pathways"/>
    <s v="Certificate II in Furniture Making Pathways"/>
    <x v="27"/>
    <n v="251"/>
    <x v="1"/>
  </r>
  <r>
    <s v="CPC30211"/>
    <s v="Certificate III in Carpentry"/>
    <s v="Certificate III in Carpentry"/>
    <x v="89"/>
    <n v="250"/>
    <x v="1"/>
  </r>
  <r>
    <s v="SIS10115"/>
    <s v="Certificate I in Sport and Recreation"/>
    <s v="Certificate I in Sport And Recreation"/>
    <x v="126"/>
    <n v="249"/>
    <x v="0"/>
  </r>
  <r>
    <s v="10742NAT"/>
    <s v="Certificate IV in Christian Ministry and Theology "/>
    <s v="Certificate IV in Christian Ministry And Theology "/>
    <x v="127"/>
    <n v="248"/>
    <x v="0"/>
  </r>
  <r>
    <s v="SIT30516"/>
    <s v="Certificate III in Events"/>
    <s v="Certificate III in Events"/>
    <x v="94"/>
    <n v="248"/>
    <x v="1"/>
  </r>
  <r>
    <s v="MEM30305"/>
    <s v="Certificate III in Engineering - Fabrication Trade"/>
    <s v="Certificate III in Engineering - Fabrication Trade"/>
    <x v="128"/>
    <n v="247"/>
    <x v="0"/>
  </r>
  <r>
    <s v="CUA20615"/>
    <s v="Certificate II in Music Industry"/>
    <s v="Certificate II in Music Industry"/>
    <x v="62"/>
    <n v="245"/>
    <x v="0"/>
  </r>
  <r>
    <s v="CHC40213"/>
    <s v="Certificate IV in Education Support"/>
    <s v="Certificate IV in Education Support"/>
    <x v="129"/>
    <n v="244"/>
    <x v="3"/>
  </r>
  <r>
    <s v="CPC20211"/>
    <s v="Certificate II in Construction Pathways"/>
    <s v="Certificate II in Construction Pathways"/>
    <x v="1"/>
    <n v="242"/>
    <x v="2"/>
  </r>
  <r>
    <s v="ICT30118"/>
    <s v="Certificate III in Information, Digital Media and Technology"/>
    <s v="Certificate III in Information, Digital Media And Technology"/>
    <x v="40"/>
    <n v="242"/>
    <x v="3"/>
  </r>
  <r>
    <s v="SIS20319"/>
    <s v="Certificate II in Sport Coaching"/>
    <s v="Certificate II in Sport Coaching"/>
    <x v="54"/>
    <n v="241"/>
    <x v="1"/>
  </r>
  <r>
    <s v="CHC22015"/>
    <s v="Certificate II in Community Services"/>
    <s v="Certificate II in Community Services"/>
    <x v="34"/>
    <n v="241"/>
    <x v="5"/>
  </r>
  <r>
    <s v="52700WA"/>
    <s v="Certificate II in Plumbing"/>
    <s v="Certificate II in Plumbing"/>
    <x v="45"/>
    <n v="241"/>
    <x v="3"/>
  </r>
  <r>
    <s v="AVI30316"/>
    <s v="Certificate III in Aviation (Remote Pilot - Visual Line of Sight)"/>
    <s v="Certificate III in Aviation (Remote Pilot - Visual Line Of Sight)"/>
    <x v="73"/>
    <n v="239"/>
    <x v="1"/>
  </r>
  <r>
    <s v="SIR30216"/>
    <s v="Certificate III in Retail"/>
    <s v="Certificate III in Retail"/>
    <x v="15"/>
    <n v="238"/>
    <x v="2"/>
  </r>
  <r>
    <s v="FSK20119"/>
    <s v="Certificate II in Skills for Work and Vocational Pathways"/>
    <s v="Certificate II in Skills For Work And Vocational Pathways"/>
    <x v="26"/>
    <n v="238"/>
    <x v="3"/>
  </r>
  <r>
    <s v="CPC32413"/>
    <s v="Certificate III in Plumbing"/>
    <s v="Certificate III in Plumbing"/>
    <x v="130"/>
    <n v="236"/>
    <x v="0"/>
  </r>
  <r>
    <s v="SHB20216"/>
    <s v="Certificate II in Salon Assistant"/>
    <s v="Certificate II in Salon Assistant"/>
    <x v="49"/>
    <n v="236"/>
    <x v="4"/>
  </r>
  <r>
    <s v="MEM20413"/>
    <s v="Certificate II in Engineering Pathways"/>
    <s v="Certificate II in Engineering Pathways"/>
    <x v="5"/>
    <n v="230"/>
    <x v="4"/>
  </r>
  <r>
    <s v="AHC20116"/>
    <s v="Certificate II in Agriculture"/>
    <s v="Certificate II in Agriculture"/>
    <x v="31"/>
    <n v="227"/>
    <x v="0"/>
  </r>
  <r>
    <s v="SIS30315"/>
    <s v="Certificate III in Fitness"/>
    <s v="Certificate III in Fitness"/>
    <x v="3"/>
    <n v="226"/>
    <x v="2"/>
  </r>
  <r>
    <s v="SIT30816"/>
    <s v="Certificate III in Commercial Cookery"/>
    <s v="Certificate III in Commercial Cookery"/>
    <x v="131"/>
    <n v="225"/>
    <x v="0"/>
  </r>
  <r>
    <s v="CHC30113"/>
    <s v="Certificate III in Early Childhood Education and Care"/>
    <s v="Certificate III in Early Childhood Education And Care"/>
    <x v="24"/>
    <n v="224"/>
    <x v="3"/>
  </r>
  <r>
    <s v="CUA31015"/>
    <s v="Certificate III in Screen and Media"/>
    <s v="Certificate III in Screen And Media"/>
    <x v="38"/>
    <n v="224"/>
    <x v="3"/>
  </r>
  <r>
    <s v="AHC21016"/>
    <s v="Certificate II in Conservation and Land Management"/>
    <s v="Certificate II in Conservation And Land Management"/>
    <x v="119"/>
    <n v="220"/>
    <x v="2"/>
  </r>
  <r>
    <s v="CPC20112"/>
    <s v="Certificate II in Construction"/>
    <s v="Certificate II in Construction"/>
    <x v="132"/>
    <n v="220"/>
    <x v="1"/>
  </r>
  <r>
    <s v="AUR30616"/>
    <s v="Certificate III in Light Vehicle Mechanical Technology"/>
    <s v="Certificate III in Light Vehicle Mechanical Technology"/>
    <x v="133"/>
    <n v="219"/>
    <x v="0"/>
  </r>
  <r>
    <s v="ICT10115"/>
    <s v="Certificate I in Information, Digital Media and Technology"/>
    <s v="Certificate I in Information, Digital Media And Technology"/>
    <x v="10"/>
    <n v="219"/>
    <x v="2"/>
  </r>
  <r>
    <s v="SIT30616"/>
    <s v="Certificate III in Hospitality"/>
    <s v="Certificate III in Hospitality"/>
    <x v="16"/>
    <n v="217"/>
    <x v="2"/>
  </r>
  <r>
    <s v="CPC30211"/>
    <s v="Certificate III in Carpentry"/>
    <s v="Certificate III in Carpentry"/>
    <x v="89"/>
    <n v="214"/>
    <x v="2"/>
  </r>
  <r>
    <s v="ICT10115"/>
    <s v="Certificate I in Information, Digital Media and Technology"/>
    <s v="Certificate I in Information, Digital Media And Technology"/>
    <x v="10"/>
    <n v="214"/>
    <x v="6"/>
  </r>
  <r>
    <s v="CUA20113"/>
    <s v="Certificate II in Dance"/>
    <s v="Certificate II in Dance"/>
    <x v="80"/>
    <n v="210"/>
    <x v="3"/>
  </r>
  <r>
    <s v="HLT54115"/>
    <s v="Diploma of Nursing"/>
    <s v="Diploma of Nursing"/>
    <x v="134"/>
    <n v="207"/>
    <x v="0"/>
  </r>
  <r>
    <s v="CUA30915"/>
    <s v="Certificate III in Music Industry"/>
    <s v="Certificate III in Music Industry"/>
    <x v="28"/>
    <n v="207"/>
    <x v="1"/>
  </r>
  <r>
    <s v="SIT30616"/>
    <s v="Certificate III in Hospitality"/>
    <s v="Certificate III in Hospitality"/>
    <x v="16"/>
    <n v="205"/>
    <x v="3"/>
  </r>
  <r>
    <s v="SIS20513"/>
    <s v="Certificate II in Sport Coaching"/>
    <s v="Certificate II in Sport Coaching"/>
    <x v="57"/>
    <n v="199"/>
    <x v="0"/>
  </r>
  <r>
    <s v="CUA20615"/>
    <s v="Certificate II in Music Industry"/>
    <s v="Certificate II in Music Industry"/>
    <x v="62"/>
    <n v="198"/>
    <x v="4"/>
  </r>
  <r>
    <s v="HLT36015"/>
    <s v="Certificate III in Population Health"/>
    <s v="Certificate III in Population Health"/>
    <x v="135"/>
    <n v="197"/>
    <x v="3"/>
  </r>
  <r>
    <s v="MEM30205"/>
    <s v="Certificate III in Engineering - Mechanical Trade"/>
    <s v="Certificate III in Engineering - Mechanical Trade"/>
    <x v="136"/>
    <n v="195"/>
    <x v="0"/>
  </r>
  <r>
    <s v="BSB30415"/>
    <s v="Certificate III in Business Administration"/>
    <s v="Certificate III in Business Administration"/>
    <x v="70"/>
    <n v="195"/>
    <x v="2"/>
  </r>
  <r>
    <s v="CUA31015"/>
    <s v="Certificate III in Screen and Media "/>
    <s v="Certificate III in Screen And Media "/>
    <x v="137"/>
    <n v="195"/>
    <x v="4"/>
  </r>
  <r>
    <s v="22307VIC"/>
    <s v="Certificate III in Acting (Screen)"/>
    <s v="Certificate III in Acting (Screen)"/>
    <x v="138"/>
    <n v="193"/>
    <x v="2"/>
  </r>
  <r>
    <s v="MST20616"/>
    <s v="Certificate II in Applied Fashion Design and Technology"/>
    <s v="Certificate II in Applied Fashion Design And Technology"/>
    <x v="87"/>
    <n v="192"/>
    <x v="0"/>
  </r>
  <r>
    <s v="CHC24015"/>
    <s v="Certificate II in Active Volunteering"/>
    <s v="Certificate II in Active Volunteering"/>
    <x v="18"/>
    <n v="191"/>
    <x v="1"/>
  </r>
  <r>
    <s v="CPC10111"/>
    <s v="Certificate I in Construction"/>
    <s v="Certificate I in Construction"/>
    <x v="7"/>
    <n v="191"/>
    <x v="5"/>
  </r>
  <r>
    <s v="22513VIC"/>
    <s v="Certificate III in Equine Studies"/>
    <s v="Certificate III in Equine Studies"/>
    <x v="139"/>
    <n v="188"/>
    <x v="2"/>
  </r>
  <r>
    <s v="CUA30915"/>
    <s v="Certificate III in Music Industry"/>
    <s v="Certificate III in Music Industry"/>
    <x v="28"/>
    <n v="188"/>
    <x v="4"/>
  </r>
  <r>
    <s v="BSB30315"/>
    <s v="Certificate III in Micro Business Operations"/>
    <s v="Certificate III in Micro Business Operations"/>
    <x v="140"/>
    <n v="187"/>
    <x v="0"/>
  </r>
  <r>
    <s v="BSB30115"/>
    <s v="Certificate III in Business"/>
    <s v="Certificate III in Business"/>
    <x v="4"/>
    <n v="187"/>
    <x v="1"/>
  </r>
  <r>
    <s v="MSL20118"/>
    <s v="Certificate II in Sampling and Measurement"/>
    <s v="Certificate II in Sampling And Measurement"/>
    <x v="36"/>
    <n v="187"/>
    <x v="3"/>
  </r>
  <r>
    <s v="ICT30118"/>
    <s v="Certificate III in Information, Digital Media and Technology"/>
    <s v="Certificate III in Information, Digital Media And Technology"/>
    <x v="40"/>
    <n v="187"/>
    <x v="4"/>
  </r>
  <r>
    <s v="BSB10115"/>
    <s v="Certificate I in Business"/>
    <s v="Certificate I in Business"/>
    <x v="19"/>
    <n v="186"/>
    <x v="3"/>
  </r>
  <r>
    <s v="SIS30115"/>
    <s v="Certificate III in Sport and Recreation"/>
    <s v="Certificate III in Sport And Recreation"/>
    <x v="9"/>
    <n v="186"/>
    <x v="4"/>
  </r>
  <r>
    <s v="FSK10213"/>
    <s v="Certificate I in Skills for Vocational Pathways"/>
    <s v="Certificate I in Skills For Vocational Pathways"/>
    <x v="141"/>
    <n v="184"/>
    <x v="0"/>
  </r>
  <r>
    <s v="22246VIC"/>
    <s v="Certificate II in Equine Studies"/>
    <s v="Certificate II in Equine Studies"/>
    <x v="142"/>
    <n v="182"/>
    <x v="2"/>
  </r>
  <r>
    <s v="FNS30317"/>
    <s v="Certificate III in Accounts Administration"/>
    <s v="Certificate III in Accounts Administration"/>
    <x v="143"/>
    <n v="181"/>
    <x v="1"/>
  </r>
  <r>
    <s v="TLI21616"/>
    <s v="Certificate II in Warehousing Operations"/>
    <s v="Certificate II in Warehousing Operations"/>
    <x v="144"/>
    <n v="180"/>
    <x v="2"/>
  </r>
  <r>
    <s v="SIT10216"/>
    <s v="Certificate I in Hospitality"/>
    <s v="Certificate I in Hospitality"/>
    <x v="33"/>
    <n v="179"/>
    <x v="5"/>
  </r>
  <r>
    <s v="22289VIC"/>
    <s v="Certificate II in Integrated Technologies"/>
    <s v="Certificate II in Integrated Technologies"/>
    <x v="145"/>
    <n v="177"/>
    <x v="2"/>
  </r>
  <r>
    <s v="CUA10315"/>
    <s v="Certificate I in Visual Arts"/>
    <s v="Certificate I in Visual Arts"/>
    <x v="146"/>
    <n v="177"/>
    <x v="0"/>
  </r>
  <r>
    <s v="SIT10216"/>
    <s v="Certificate I in Hospitality"/>
    <s v="Certificate I in Hospitality"/>
    <x v="33"/>
    <n v="176"/>
    <x v="7"/>
  </r>
  <r>
    <s v="SIR20216"/>
    <s v="Certificate II in Retail Services"/>
    <s v="Certificate II in Retail Services"/>
    <x v="67"/>
    <n v="176"/>
    <x v="2"/>
  </r>
  <r>
    <s v="52722WA"/>
    <s v="Certificate IV in Health Science Foundations"/>
    <s v="Certificate IV in Health Science Foundations"/>
    <x v="147"/>
    <n v="175"/>
    <x v="3"/>
  </r>
  <r>
    <s v="SHB20116"/>
    <s v="Certificate II in Retail Cosmetics"/>
    <s v="Certificate II in Retail Cosmetics"/>
    <x v="85"/>
    <n v="172"/>
    <x v="3"/>
  </r>
  <r>
    <s v="CPC20112"/>
    <s v="Certificate II in Construction"/>
    <s v="Certificate II in Construction"/>
    <x v="132"/>
    <n v="170"/>
    <x v="4"/>
  </r>
  <r>
    <s v="SIR20216"/>
    <s v="Certificate II in Retail Services "/>
    <s v="Certificate II in Retail Services "/>
    <x v="148"/>
    <n v="169"/>
    <x v="4"/>
  </r>
  <r>
    <s v="SIT20316"/>
    <s v="Certificate II in Hospitality"/>
    <s v="Certificate II in Hospitality"/>
    <x v="2"/>
    <n v="168"/>
    <x v="6"/>
  </r>
  <r>
    <s v="22523VIC"/>
    <s v="Certificate I in Employment Pathways"/>
    <s v="Certificate I in Employment Pathways"/>
    <x v="69"/>
    <n v="164"/>
    <x v="0"/>
  </r>
  <r>
    <s v="CHC32015"/>
    <s v="Certificate III in Community Services"/>
    <s v="Certificate III in Community Services"/>
    <x v="23"/>
    <n v="163"/>
    <x v="4"/>
  </r>
  <r>
    <s v="HLT33015"/>
    <s v="Certificate III in Allied Health Assistance"/>
    <s v="Certificate III in Allied Health Assistance"/>
    <x v="29"/>
    <n v="162"/>
    <x v="0"/>
  </r>
  <r>
    <s v="MEM20105"/>
    <s v="Certificate II in Engineering"/>
    <s v="Certificate II in Engineering"/>
    <x v="111"/>
    <n v="162"/>
    <x v="0"/>
  </r>
  <r>
    <s v="FNS20115"/>
    <s v="Certificate II in Financial Services"/>
    <s v="Certificate II in Financial Services"/>
    <x v="149"/>
    <n v="161"/>
    <x v="0"/>
  </r>
  <r>
    <s v="SIT30916"/>
    <s v="Certificate III in Catering Operations"/>
    <s v="Certificate III in Catering Operations"/>
    <x v="150"/>
    <n v="160"/>
    <x v="2"/>
  </r>
  <r>
    <s v="MSM10216"/>
    <s v="CERTIFICATE I IN MANUFACTURING (PATHWAYS)"/>
    <s v="Certificate I in Manufacturing (Pathways)"/>
    <x v="82"/>
    <n v="156"/>
    <x v="7"/>
  </r>
  <r>
    <s v="MEM30505"/>
    <s v="Certificate III in Engineering - Technical"/>
    <s v="Certificate III in Engineering - Technical"/>
    <x v="78"/>
    <n v="156"/>
    <x v="3"/>
  </r>
  <r>
    <s v="MEM20413"/>
    <s v="Certificate II in Engineering Pathways"/>
    <s v="Certificate II in Engineering Pathways"/>
    <x v="5"/>
    <n v="154"/>
    <x v="1"/>
  </r>
  <r>
    <s v="CPC20112"/>
    <s v="Certificate II in Construction"/>
    <s v="Certificate II in Construction"/>
    <x v="132"/>
    <n v="154"/>
    <x v="5"/>
  </r>
  <r>
    <s v="SIT10216"/>
    <s v="Certificate I in Hospitality"/>
    <s v="Certificate I in Hospitality"/>
    <x v="33"/>
    <n v="154"/>
    <x v="3"/>
  </r>
  <r>
    <s v="10741NAT"/>
    <s v="Certificate III in Christian Ministry and Theology"/>
    <s v="Certificate III in Christian Ministry And Theology"/>
    <x v="37"/>
    <n v="152"/>
    <x v="2"/>
  </r>
  <r>
    <s v="SIS20213"/>
    <s v="Certificate II in Outdoor Recreation"/>
    <s v="Certificate II in Outdoor Recreation"/>
    <x v="61"/>
    <n v="150"/>
    <x v="1"/>
  </r>
  <r>
    <s v="SIS20419"/>
    <s v="Certificate II in Outdoor Recreation"/>
    <s v="Certificate II in Outdoor Recreation"/>
    <x v="68"/>
    <n v="150"/>
    <x v="2"/>
  </r>
  <r>
    <s v="FNS20115"/>
    <s v="Certificate II in Financial Services"/>
    <s v="Certificate II in Financial Services"/>
    <x v="149"/>
    <n v="150"/>
    <x v="3"/>
  </r>
  <r>
    <s v="HLT33115"/>
    <s v="Certificate III in Health Services Assistance"/>
    <s v="Certificate III in Health Services Assistance"/>
    <x v="44"/>
    <n v="150"/>
    <x v="3"/>
  </r>
  <r>
    <s v="UEE21911"/>
    <s v="Certificate II in Electronics"/>
    <s v="Certificate II in Electronics"/>
    <x v="151"/>
    <n v="147"/>
    <x v="4"/>
  </r>
  <r>
    <s v="FBP20117"/>
    <s v="Certificate II in Food Processing"/>
    <s v="Certificate II in Food Processing"/>
    <x v="152"/>
    <n v="146"/>
    <x v="2"/>
  </r>
  <r>
    <s v="22472VIC"/>
    <s v="Certificate I in General Education for Adults"/>
    <s v="Certificate I in General Education For Adults"/>
    <x v="65"/>
    <n v="146"/>
    <x v="3"/>
  </r>
  <r>
    <s v="CHC32015"/>
    <s v="Certificate III in Community Services"/>
    <s v="Certificate III in Community Services"/>
    <x v="23"/>
    <n v="144"/>
    <x v="1"/>
  </r>
  <r>
    <s v="AUR20416"/>
    <s v="Certificate II in Automotive Electrical Technology"/>
    <s v="Certificate II in Automotive Electrical Technology"/>
    <x v="153"/>
    <n v="143"/>
    <x v="0"/>
  </r>
  <r>
    <s v="SIT20416"/>
    <s v="Certificate II in Kitchen Operations"/>
    <s v="Certificate II in Kitchen Operations"/>
    <x v="6"/>
    <n v="143"/>
    <x v="6"/>
  </r>
  <r>
    <s v="SIS30315"/>
    <s v="Certificate III in Fitness"/>
    <s v="Certificate III in Fitness"/>
    <x v="3"/>
    <n v="143"/>
    <x v="3"/>
  </r>
  <r>
    <s v="SHB20216"/>
    <s v="Certificate II in Salon Assistant"/>
    <s v="Certificate II in Salon Assistant"/>
    <x v="49"/>
    <n v="142"/>
    <x v="3"/>
  </r>
  <r>
    <s v="FBP20117"/>
    <s v="Certificate II in Food Processing"/>
    <s v="Certificate II in Food Processing"/>
    <x v="152"/>
    <n v="142"/>
    <x v="4"/>
  </r>
  <r>
    <s v="FNS10115"/>
    <s v="Certificate I in Financial Services"/>
    <s v="Certificate I in Financial Services"/>
    <x v="30"/>
    <n v="141"/>
    <x v="4"/>
  </r>
  <r>
    <s v="MEM20105"/>
    <s v="Certificate II in Engineering"/>
    <s v="Certificate II in Engineering"/>
    <x v="111"/>
    <n v="140"/>
    <x v="2"/>
  </r>
  <r>
    <s v="SIT20116"/>
    <s v="Certificate II in Tourism"/>
    <s v="Certificate II in Tourism"/>
    <x v="21"/>
    <n v="140"/>
    <x v="5"/>
  </r>
  <r>
    <s v="CHC30213"/>
    <s v="Certificate III in Education Support"/>
    <s v="Certificate III in Education Support"/>
    <x v="99"/>
    <n v="138"/>
    <x v="2"/>
  </r>
  <r>
    <s v="CPC20211"/>
    <s v="Certificate II in Construction Pathways"/>
    <s v="Certificate II in Construction Pathways"/>
    <x v="1"/>
    <n v="138"/>
    <x v="6"/>
  </r>
  <r>
    <s v="22471VIC"/>
    <s v="Course in Initial General Education for Adults"/>
    <s v="Course in Initial General Education for Adults"/>
    <x v="154"/>
    <n v="137"/>
    <x v="0"/>
  </r>
  <r>
    <s v="MAR20318"/>
    <s v="Certificate II in Maritime Operations (Coxswain Grade 1 Near Coastal)"/>
    <s v="Certificate II in Maritime Operations (Coxswain Grade 1 Near Coastal)"/>
    <x v="155"/>
    <n v="136"/>
    <x v="0"/>
  </r>
  <r>
    <s v="MEM10119"/>
    <s v="Certificate I in Engineering"/>
    <s v="Certificate I in Engineering"/>
    <x v="42"/>
    <n v="136"/>
    <x v="0"/>
  </r>
  <r>
    <s v="CUA31115"/>
    <s v="Certificate III in Visual Arts"/>
    <s v="Certificate III in Visual Arts"/>
    <x v="58"/>
    <n v="136"/>
    <x v="1"/>
  </r>
  <r>
    <s v="CPC10111"/>
    <s v="Certificate I in Construction"/>
    <s v="Certificate I in Construction"/>
    <x v="7"/>
    <n v="136"/>
    <x v="3"/>
  </r>
  <r>
    <s v="SIR30216"/>
    <s v="Certificate III in Retail"/>
    <s v="Certificate III in Retail"/>
    <x v="15"/>
    <n v="136"/>
    <x v="3"/>
  </r>
  <r>
    <s v="AHC30116"/>
    <s v="Certificate III in Agriculture"/>
    <s v="Certificate III in Agriculture"/>
    <x v="107"/>
    <n v="135"/>
    <x v="1"/>
  </r>
  <r>
    <s v="AHC10216"/>
    <s v="Certificate I in AgriFood Operations"/>
    <s v="Certificate I in Agrifood Operations"/>
    <x v="88"/>
    <n v="135"/>
    <x v="3"/>
  </r>
  <r>
    <s v="SIT30516"/>
    <s v="Certificate III in Events"/>
    <s v="Certificate III in Events"/>
    <x v="94"/>
    <n v="135"/>
    <x v="3"/>
  </r>
  <r>
    <s v="CUA30715"/>
    <s v="Certificate III in Design Fundamentals"/>
    <s v="Certificate III in Design Fundamentals"/>
    <x v="115"/>
    <n v="132"/>
    <x v="0"/>
  </r>
  <r>
    <s v="TLI21616"/>
    <s v="Certificate II in Warehousing Operations"/>
    <s v="Certificate II in Warehousing Operations"/>
    <x v="144"/>
    <n v="132"/>
    <x v="1"/>
  </r>
  <r>
    <s v="AMP30815"/>
    <s v="Certificate III in Meat Processing (Retail Butcher)"/>
    <s v="Certificate III in Meat Processing (Retail Butcher)"/>
    <x v="156"/>
    <n v="131"/>
    <x v="0"/>
  </r>
  <r>
    <s v="BSB30115"/>
    <s v="CERTIFICATE III IN BUSINESS"/>
    <s v="Certificate III in Business"/>
    <x v="4"/>
    <n v="130"/>
    <x v="7"/>
  </r>
  <r>
    <s v="CPC20211"/>
    <s v="Certificate II in Construction Pathways"/>
    <s v="Certificate II in Construction Pathways"/>
    <x v="1"/>
    <n v="129"/>
    <x v="5"/>
  </r>
  <r>
    <s v="MEM20413"/>
    <s v="Certificate II in Engineering Pathways"/>
    <s v="Certificate II in Engineering Pathways"/>
    <x v="5"/>
    <n v="129"/>
    <x v="2"/>
  </r>
  <r>
    <s v="SIT20416"/>
    <s v="Certificate II in Kitchen Operations"/>
    <s v="Certificate II in Kitchen Operations"/>
    <x v="6"/>
    <n v="128"/>
    <x v="5"/>
  </r>
  <r>
    <s v="SIS20412"/>
    <s v="Certificate II in Sport Career Oriented Participation"/>
    <s v="Certificate II in Sport Career Oriented Participation"/>
    <x v="157"/>
    <n v="127"/>
    <x v="2"/>
  </r>
  <r>
    <s v="UEE30811"/>
    <s v="Certificate III in Electrotechnology Electrician"/>
    <s v="Certificate III in Electrotechnology Electrician"/>
    <x v="123"/>
    <n v="127"/>
    <x v="2"/>
  </r>
  <r>
    <s v="AHC20116"/>
    <s v="Certificate II in Agriculture"/>
    <s v="Certificate II in Agriculture"/>
    <x v="31"/>
    <n v="127"/>
    <x v="4"/>
  </r>
  <r>
    <s v="HLT33015"/>
    <s v="Certificate III in Allied Health Assistance"/>
    <s v="Certificate III in Allied Health Assistance"/>
    <x v="29"/>
    <n v="126"/>
    <x v="1"/>
  </r>
  <r>
    <s v="CUA30715"/>
    <s v="Certificate III in Design Fundamentals"/>
    <s v="Certificate III in Design Fundamentals"/>
    <x v="115"/>
    <n v="126"/>
    <x v="3"/>
  </r>
  <r>
    <s v="AHC30116"/>
    <s v="Certificate III in Agriculture "/>
    <s v="Certificate III in Agriculture "/>
    <x v="158"/>
    <n v="126"/>
    <x v="4"/>
  </r>
  <r>
    <s v="BSB30315"/>
    <s v="Certificate III in Micro Business Operations"/>
    <s v="Certificate III in Micro Business Operations"/>
    <x v="140"/>
    <n v="125"/>
    <x v="4"/>
  </r>
  <r>
    <s v="CPC10111"/>
    <s v="CERTIFICATE I IN CONSTRUCTION"/>
    <s v="Certificate I in Construction"/>
    <x v="7"/>
    <n v="124"/>
    <x v="7"/>
  </r>
  <r>
    <s v="CPC20211"/>
    <s v="CERTIFICATE II IN CONSTRUCTION PATHWAYS"/>
    <s v="Certificate II in Construction Pathways"/>
    <x v="1"/>
    <n v="123"/>
    <x v="7"/>
  </r>
  <r>
    <s v="ACM20117"/>
    <s v="Certificate II in Animal Studies"/>
    <s v="Certificate II in Animal Studies"/>
    <x v="50"/>
    <n v="123"/>
    <x v="5"/>
  </r>
  <r>
    <s v="CHC22015"/>
    <s v="Certificate II in Community Services"/>
    <s v="Certificate II in Community Services"/>
    <x v="34"/>
    <n v="123"/>
    <x v="4"/>
  </r>
  <r>
    <s v="AHC30116"/>
    <s v="Certificate III in Agriculture"/>
    <s v="Certificate III in Agriculture"/>
    <x v="107"/>
    <n v="120"/>
    <x v="2"/>
  </r>
  <r>
    <s v="FSK10219"/>
    <s v="Certificate I in Skills for Vocational Pathways"/>
    <s v="Certificate I in Skills For Vocational Pathways"/>
    <x v="159"/>
    <n v="120"/>
    <x v="0"/>
  </r>
  <r>
    <s v="10741NAT"/>
    <s v="Certificate III Christian Ministry and Theology"/>
    <s v="Certificate III Christian Min Stry And Theology"/>
    <x v="160"/>
    <n v="120"/>
    <x v="4"/>
  </r>
  <r>
    <s v="MEA20518"/>
    <s v="Certificate II in Aircraft Line Maintenance"/>
    <s v="Certificate II in Aircraft Line Maintenance"/>
    <x v="161"/>
    <n v="119"/>
    <x v="0"/>
  </r>
  <r>
    <s v="CHC22015"/>
    <s v="Certificate II in Community Services"/>
    <s v="Certificate II in Community Services"/>
    <x v="34"/>
    <n v="119"/>
    <x v="1"/>
  </r>
  <r>
    <s v="SIR30216"/>
    <s v="Certificate III in Retail"/>
    <s v="Certificate III in Retail"/>
    <x v="15"/>
    <n v="119"/>
    <x v="5"/>
  </r>
  <r>
    <s v="ACM30117"/>
    <s v="Certificate III in Animal Studies"/>
    <s v="Certificate III in Animal Studies"/>
    <x v="162"/>
    <n v="118"/>
    <x v="0"/>
  </r>
  <r>
    <s v="CUA40113"/>
    <s v="Certificate IV in Dance"/>
    <s v="Certificate IV in Dance"/>
    <x v="163"/>
    <n v="118"/>
    <x v="0"/>
  </r>
  <r>
    <s v="CHC32015"/>
    <s v="Certificate III in Community Services"/>
    <s v="Certificate III in Community Services"/>
    <x v="23"/>
    <n v="117"/>
    <x v="0"/>
  </r>
  <r>
    <s v="TLISS00155"/>
    <s v="Road Safety Skill Set"/>
    <s v="Road Safety Skill Set"/>
    <x v="164"/>
    <n v="117"/>
    <x v="2"/>
  </r>
  <r>
    <s v="SHB30215"/>
    <s v="Certificate III in Make-Up"/>
    <s v="Certificate III in Make-Up"/>
    <x v="90"/>
    <n v="116"/>
    <x v="0"/>
  </r>
  <r>
    <s v="10297NAT"/>
    <s v="Certificate II in Applied Language"/>
    <s v="Certificate II in Applied Language"/>
    <x v="39"/>
    <n v="116"/>
    <x v="3"/>
  </r>
  <r>
    <s v="CUA20113"/>
    <s v="Certificate II in Dance"/>
    <s v="Certificate II in Dance"/>
    <x v="80"/>
    <n v="112"/>
    <x v="0"/>
  </r>
  <r>
    <s v="SIS30519"/>
    <s v="Certificate III in Sport Coaching"/>
    <s v="Certificate III in Sport Coaching"/>
    <x v="53"/>
    <n v="112"/>
    <x v="0"/>
  </r>
  <r>
    <s v="TLI21616"/>
    <s v="Certificate II in Warehousing Operations"/>
    <s v="Certificate II in Warehousing Operations"/>
    <x v="144"/>
    <n v="112"/>
    <x v="0"/>
  </r>
  <r>
    <s v="AHC20416"/>
    <s v="Certificate II in Horticulture"/>
    <s v="Certificate II in Horticulture"/>
    <x v="66"/>
    <n v="111"/>
    <x v="3"/>
  </r>
  <r>
    <s v="ICT30115"/>
    <s v="Certificate III in Information, Digital Media and Technology"/>
    <s v="Certificate III in Information, Digital Media And Technology"/>
    <x v="165"/>
    <n v="110"/>
    <x v="0"/>
  </r>
  <r>
    <s v="SHB30215"/>
    <s v="Certificate III in Make-Up"/>
    <s v="Certificate III in Make-Up"/>
    <x v="90"/>
    <n v="110"/>
    <x v="3"/>
  </r>
  <r>
    <s v="SHB30215"/>
    <s v="Certificate III in Make-Up"/>
    <s v="Certificate III in Make-Up"/>
    <x v="90"/>
    <n v="110"/>
    <x v="4"/>
  </r>
  <r>
    <s v="FBP20217"/>
    <s v="Certificate II in Baking"/>
    <s v="Certificate II in Baking"/>
    <x v="166"/>
    <n v="109"/>
    <x v="0"/>
  </r>
  <r>
    <s v="HLT33115"/>
    <s v="Certificate III in Health Services Assistance"/>
    <s v="Certificate III in Health Services Assistance"/>
    <x v="44"/>
    <n v="109"/>
    <x v="4"/>
  </r>
  <r>
    <s v="AHC21016"/>
    <s v="CERTIFICATE II IN CONSERVATION AND LAND MANAGEMENT"/>
    <s v="Certificate II in Conservation And Land Management"/>
    <x v="119"/>
    <n v="108"/>
    <x v="7"/>
  </r>
  <r>
    <s v="AUR31116"/>
    <s v="Certificate III in Heavy Commercial Vehicle Mechanical Technology"/>
    <s v="Certificate III in Heavy Commercial Vehicle Mechanical Technology"/>
    <x v="167"/>
    <n v="108"/>
    <x v="0"/>
  </r>
  <r>
    <s v="BSB20115"/>
    <s v="Certificate II in Business"/>
    <s v="Certificate II in Business"/>
    <x v="12"/>
    <n v="108"/>
    <x v="5"/>
  </r>
  <r>
    <s v="AUR20716"/>
    <s v="Certificate II in Automotive Vocational Preparation"/>
    <s v="Certificate II in Automotive Vocational Preparation"/>
    <x v="25"/>
    <n v="107"/>
    <x v="5"/>
  </r>
  <r>
    <s v="SHB20116"/>
    <s v="Certificate II in Retail Cosmetics "/>
    <s v="Certificate II in Retail Cosmetics "/>
    <x v="168"/>
    <n v="107"/>
    <x v="4"/>
  </r>
  <r>
    <s v="CHC30213"/>
    <s v="Certificate III in Education Support"/>
    <s v="Certificate III in Education Support"/>
    <x v="99"/>
    <n v="106"/>
    <x v="0"/>
  </r>
  <r>
    <s v="ACM10117"/>
    <s v="Certificate I in Animal Studies"/>
    <s v="Certificate I in Animal Studies"/>
    <x v="169"/>
    <n v="105"/>
    <x v="0"/>
  </r>
  <r>
    <s v="MSA30208"/>
    <s v="Certificate III in Manufacturing Technology"/>
    <s v="Certificate III in Manufacturing Technology"/>
    <x v="170"/>
    <n v="105"/>
    <x v="2"/>
  </r>
  <r>
    <s v="SHB30115"/>
    <s v="Certificate III in Beauty Services"/>
    <s v="Certificate III in Beauty Services"/>
    <x v="56"/>
    <n v="105"/>
    <x v="4"/>
  </r>
  <r>
    <s v="AHC21016"/>
    <s v="Certificate II in Conservation and Land Management"/>
    <s v="Certificate II in Conservation And Land Management"/>
    <x v="119"/>
    <n v="104"/>
    <x v="3"/>
  </r>
  <r>
    <s v="FSK10119"/>
    <s v="Certificate I in Access to Vocational Pathways"/>
    <s v="Certificate I in Access To Vocational Pathways"/>
    <x v="171"/>
    <n v="103"/>
    <x v="0"/>
  </r>
  <r>
    <s v="CPC32413"/>
    <s v="Certificate III in Plumbing"/>
    <s v="Certificate III in Plumbing"/>
    <x v="130"/>
    <n v="103"/>
    <x v="2"/>
  </r>
  <r>
    <s v="SHB20116"/>
    <s v="Certificate II in Retail Cosmetics"/>
    <s v="Certificate II in Retail Cosmetics"/>
    <x v="85"/>
    <n v="100"/>
    <x v="5"/>
  </r>
  <r>
    <s v="AHC20416"/>
    <s v="Certificate II in Horticulture "/>
    <s v="Certificate II in Horticulture "/>
    <x v="172"/>
    <n v="100"/>
    <x v="4"/>
  </r>
  <r>
    <s v="CUA30113"/>
    <s v="Certificate III in Dance"/>
    <s v="Certificate III in Dance"/>
    <x v="92"/>
    <n v="99"/>
    <x v="3"/>
  </r>
  <r>
    <s v="ACM20117"/>
    <s v="Certificate II in Animal Studies"/>
    <s v="Certificate II in Animal Studies"/>
    <x v="50"/>
    <n v="98"/>
    <x v="3"/>
  </r>
  <r>
    <s v="MEM30305"/>
    <s v="Certificate III in Engineering - Fabrication Trade"/>
    <s v="Certificate III in Engineering - Fabrication Trade"/>
    <x v="128"/>
    <n v="97"/>
    <x v="4"/>
  </r>
  <r>
    <s v="AHC20416"/>
    <s v="Certificate II in Horticulture"/>
    <s v="Certificate II in Horticulture"/>
    <x v="66"/>
    <n v="96"/>
    <x v="1"/>
  </r>
  <r>
    <s v="CPC32413"/>
    <s v="Certificate III in Plumbing"/>
    <s v="Certificate III in Plumbing"/>
    <x v="130"/>
    <n v="96"/>
    <x v="1"/>
  </r>
  <r>
    <s v="10816NAT"/>
    <s v="Certificate III in Work Skills for Career Enhancement and Management"/>
    <s v="Certificate III in Work Skills For Career Enhancement And Management"/>
    <x v="173"/>
    <n v="96"/>
    <x v="3"/>
  </r>
  <r>
    <s v="HLT33215"/>
    <s v="Certificate III in Health Support Services"/>
    <s v="Certificate III in Health Support Services"/>
    <x v="174"/>
    <n v="95"/>
    <x v="0"/>
  </r>
  <r>
    <s v="CPC10111"/>
    <s v="Certificate I in Construction"/>
    <s v="Certificate I in Construction"/>
    <x v="7"/>
    <n v="94"/>
    <x v="2"/>
  </r>
  <r>
    <s v="SIS30115"/>
    <s v="Certificate III in Sport and Recreation"/>
    <s v="Certificate III in Sport And Recreation"/>
    <x v="9"/>
    <n v="94"/>
    <x v="1"/>
  </r>
  <r>
    <s v="AUR10116"/>
    <s v="Certificate I in Automotive Vocational Preparation"/>
    <s v="Certificate I in Automotive Vocational Preparation"/>
    <x v="175"/>
    <n v="92"/>
    <x v="5"/>
  </r>
  <r>
    <s v="CISCO V6"/>
    <s v="Cisco (CCNA v6)"/>
    <s v="Cisco (CCNA v6)"/>
    <x v="176"/>
    <n v="92"/>
    <x v="2"/>
  </r>
  <r>
    <s v="FSK20119"/>
    <s v="Certificate II in Skills for Work and Vocational Pathways"/>
    <s v="Certificate II in Skills For Work And Vocational Pathways"/>
    <x v="26"/>
    <n v="92"/>
    <x v="5"/>
  </r>
  <r>
    <s v="AHC21216"/>
    <s v="Certificate II in Rural Operations"/>
    <s v="Certificate II in Rural Operations"/>
    <x v="52"/>
    <n v="92"/>
    <x v="3"/>
  </r>
  <r>
    <s v="AUR10116"/>
    <s v="CERTIFICATE I IN AUTOMOTIVE VOCATIONAL PREPARATION"/>
    <s v="Certificate I in Automotive Vocational Preparation"/>
    <x v="175"/>
    <n v="91"/>
    <x v="7"/>
  </r>
  <r>
    <s v="AHC32816"/>
    <s v="Certificate III in Rural Operations"/>
    <s v="Certificate III in Rural Operations"/>
    <x v="177"/>
    <n v="91"/>
    <x v="0"/>
  </r>
  <r>
    <s v="AHC30116"/>
    <s v="Certificate III in Agriculture"/>
    <s v="Certificate III in Agriculture"/>
    <x v="107"/>
    <n v="91"/>
    <x v="3"/>
  </r>
  <r>
    <s v="SHB20116"/>
    <s v="Certificate II in Retail Cosmetics"/>
    <s v="Certificate II in Retail Cosmetics"/>
    <x v="85"/>
    <n v="90"/>
    <x v="1"/>
  </r>
  <r>
    <s v="SIT20116"/>
    <s v="Certificate II in Tourism"/>
    <s v="Certificate II in Tourism"/>
    <x v="21"/>
    <n v="90"/>
    <x v="2"/>
  </r>
  <r>
    <s v="UEE20711"/>
    <s v="Certificate II in Data and Voice Communications"/>
    <s v="Certificate II in Data And Voice Communications"/>
    <x v="178"/>
    <n v="90"/>
    <x v="3"/>
  </r>
  <r>
    <s v="SIS20115"/>
    <s v="Certificate II in Sport and Recreation"/>
    <s v="Certificate II in Sport And Recreation"/>
    <x v="8"/>
    <n v="89"/>
    <x v="5"/>
  </r>
  <r>
    <s v="UEE22011"/>
    <s v="Certificate II in Electrotechnology (Career Start)"/>
    <s v="Certificate II in Electrotechnology (Career Start)"/>
    <x v="32"/>
    <n v="89"/>
    <x v="5"/>
  </r>
  <r>
    <s v="10291NAT"/>
    <s v="Certificate II in Skills for Education, Training and Employment Pathways"/>
    <s v="Certificate II in Skills For Education, Training And Employment Pathways"/>
    <x v="179"/>
    <n v="88"/>
    <x v="0"/>
  </r>
  <r>
    <s v="CUA30415"/>
    <s v="Certificate III in Live Production and Services"/>
    <s v="Certificate III in Live Production And Services"/>
    <x v="22"/>
    <n v="88"/>
    <x v="0"/>
  </r>
  <r>
    <s v="22301VIC"/>
    <s v="Certificate I in Transition Education"/>
    <s v="Certificate I in Transition Education"/>
    <x v="180"/>
    <n v="87"/>
    <x v="2"/>
  </r>
  <r>
    <s v="SIS20115"/>
    <s v="Certificate II in Sport and Recreation"/>
    <s v="Certificate II in Sport And Recreation"/>
    <x v="8"/>
    <n v="87"/>
    <x v="6"/>
  </r>
  <r>
    <s v="SITSS00055"/>
    <s v="Responsible Service of Alcohol"/>
    <s v="Responsible Service of Alcohol"/>
    <x v="83"/>
    <n v="86"/>
    <x v="0"/>
  </r>
  <r>
    <s v="MSF31113"/>
    <s v="Certificate III in Cabinet Making"/>
    <s v="Certificate III in Cabinet Making"/>
    <x v="181"/>
    <n v="85"/>
    <x v="0"/>
  </r>
  <r>
    <s v="SIR10116"/>
    <s v="Certificate I in Retail Services"/>
    <s v="Certificate I in Retail Services"/>
    <x v="182"/>
    <n v="85"/>
    <x v="2"/>
  </r>
  <r>
    <s v="BSB20115"/>
    <s v="CERTIFICATE II IN BUSINESS"/>
    <s v="Certificate II in Business"/>
    <x v="12"/>
    <n v="84"/>
    <x v="7"/>
  </r>
  <r>
    <s v="ACM20117"/>
    <s v="Certificate II in Animal Studies"/>
    <s v="Certificate II in Animal Studies"/>
    <x v="50"/>
    <n v="84"/>
    <x v="4"/>
  </r>
  <r>
    <s v="AHC32816"/>
    <s v="Certificate III in Rural Operations"/>
    <s v="Certificate III in Rural Operations"/>
    <x v="177"/>
    <n v="84"/>
    <x v="4"/>
  </r>
  <r>
    <s v="AUR21516"/>
    <s v="Certificate II in Automotive Cylinder Head Reconditioning"/>
    <s v="Certificate II in Automotive Cylinder Head Reconditioning"/>
    <x v="183"/>
    <n v="83"/>
    <x v="0"/>
  </r>
  <r>
    <s v="MSF20313"/>
    <s v="Certificate II in Furniture Making"/>
    <s v="Certificate II in Furniture Making"/>
    <x v="184"/>
    <n v="83"/>
    <x v="0"/>
  </r>
  <r>
    <s v="UEE30811"/>
    <s v="Certificate III in Electrotechnology Electrician"/>
    <s v="Certificate III in Electrotechnology Electrician"/>
    <x v="123"/>
    <n v="83"/>
    <x v="1"/>
  </r>
  <r>
    <s v="CUA31115"/>
    <s v="Certificate III in Visual Arts "/>
    <s v="Certificate III in Visual Arts "/>
    <x v="185"/>
    <n v="83"/>
    <x v="4"/>
  </r>
  <r>
    <s v="SIR10116"/>
    <s v="Certificate I in Retail Services"/>
    <s v="Certificate I in Retail Services"/>
    <x v="182"/>
    <n v="82"/>
    <x v="7"/>
  </r>
  <r>
    <s v="BSB20115"/>
    <s v="Certificate II in Business"/>
    <s v="Certificate II in Business"/>
    <x v="12"/>
    <n v="82"/>
    <x v="6"/>
  </r>
  <r>
    <s v="CUA40915"/>
    <s v="Certificate IV in Music Industry"/>
    <s v="Certificate IV in Music Industry"/>
    <x v="186"/>
    <n v="82"/>
    <x v="0"/>
  </r>
  <r>
    <s v="52773WA"/>
    <s v="Certificate I in Leadership"/>
    <s v="Certificate I in Leadership"/>
    <x v="187"/>
    <n v="82"/>
    <x v="3"/>
  </r>
  <r>
    <s v="MEM20413"/>
    <s v="Certificate II in Engineering Pathways"/>
    <s v="Certificate II in Engineering Pathways"/>
    <x v="5"/>
    <n v="81"/>
    <x v="5"/>
  </r>
  <r>
    <s v="AHC21016"/>
    <s v="Certificate II in Conservation and Land Management"/>
    <s v="Certificate II in Conservation And Land Management"/>
    <x v="119"/>
    <n v="81"/>
    <x v="4"/>
  </r>
  <r>
    <s v="AHC21616"/>
    <s v="Certificate II in Landscaping"/>
    <s v="Certificate II in Landscaping"/>
    <x v="188"/>
    <n v="80"/>
    <x v="0"/>
  </r>
  <r>
    <s v="CHC42015"/>
    <s v="Certificate IV in Community Services"/>
    <s v="Certificate IV in Community Services"/>
    <x v="189"/>
    <n v="79"/>
    <x v="3"/>
  </r>
  <r>
    <s v="22300VIC"/>
    <s v="Course in First Aid Management of Anaphylaxis"/>
    <s v="Course in First Aid Management of Anaphylaxis"/>
    <x v="190"/>
    <n v="78"/>
    <x v="5"/>
  </r>
  <r>
    <s v="TLI21315"/>
    <s v="Certificate II in Rail Infrastructure"/>
    <s v="Certificate II in Rail Infrastructure"/>
    <x v="191"/>
    <n v="78"/>
    <x v="0"/>
  </r>
  <r>
    <s v="HLT33115"/>
    <s v="Certificate III in Health Services Assistance"/>
    <s v="Certificate III in Health Services Assistance"/>
    <x v="44"/>
    <n v="78"/>
    <x v="5"/>
  </r>
  <r>
    <s v="MSF10113"/>
    <s v="Certificate I in Furnishing"/>
    <s v="Certificate I in Furnishing"/>
    <x v="59"/>
    <n v="78"/>
    <x v="6"/>
  </r>
  <r>
    <s v="SHB20216"/>
    <s v="Certificate II in Salon Assistant"/>
    <s v="Certificate II in Salon Assistant"/>
    <x v="49"/>
    <n v="78"/>
    <x v="5"/>
  </r>
  <r>
    <s v="AHC20316"/>
    <s v="Certificate II in Production Horticulture"/>
    <s v="Certificate II in Production Horticulture"/>
    <x v="192"/>
    <n v="78"/>
    <x v="3"/>
  </r>
  <r>
    <s v="PUA21012"/>
    <s v="Certificate II in Public Safety (Aquatic Rescue)"/>
    <s v="Certificate II in Public Safety (Aquatic Rescue)"/>
    <x v="193"/>
    <n v="76"/>
    <x v="0"/>
  </r>
  <r>
    <s v="SHB30416"/>
    <s v="Certificate III in Hairdressing"/>
    <s v="Certificate III in Hairdressing"/>
    <x v="95"/>
    <n v="75"/>
    <x v="1"/>
  </r>
  <r>
    <s v="MSF31018"/>
    <s v="Certificate III in Interior Decoration Retail Services"/>
    <s v="Certificate III in Interior Decoration Retail Services"/>
    <x v="194"/>
    <n v="73"/>
    <x v="2"/>
  </r>
  <r>
    <s v="FBP20217"/>
    <s v="Certificate II in Baking"/>
    <s v="Certificate II in Baking"/>
    <x v="166"/>
    <n v="72"/>
    <x v="1"/>
  </r>
  <r>
    <s v="CUA30313"/>
    <s v="Certificate III in Assistant Dance Teaching"/>
    <s v="Certificate III in Assistant Dance Teaching"/>
    <x v="195"/>
    <n v="71"/>
    <x v="1"/>
  </r>
  <r>
    <s v="SIS30315"/>
    <s v="Certificate III in Fitness"/>
    <s v="Certificate III in Fitness"/>
    <x v="3"/>
    <n v="71"/>
    <x v="5"/>
  </r>
  <r>
    <s v="10741NAT"/>
    <s v="Certificate III in Christian Ministry and Theology"/>
    <s v="Certificate III in Christian Ministry And Theology"/>
    <x v="37"/>
    <n v="71"/>
    <x v="3"/>
  </r>
  <r>
    <s v="MST20616"/>
    <s v="Certificate II in Applied Fashion Design and Technology"/>
    <s v="Certificate II in Applied Fashion Design And Technology"/>
    <x v="87"/>
    <n v="71"/>
    <x v="3"/>
  </r>
  <r>
    <s v="SFI20111"/>
    <s v="Certificate II in Aquaculture"/>
    <s v="Certificate II in Aquaculture"/>
    <x v="196"/>
    <n v="70"/>
    <x v="0"/>
  </r>
  <r>
    <s v="FNS10115"/>
    <s v="Certificate I in Financial Services"/>
    <s v="Certificate I in Financial Services"/>
    <x v="30"/>
    <n v="70"/>
    <x v="3"/>
  </r>
  <r>
    <s v="CUA30113"/>
    <s v="Certificate III in Dance"/>
    <s v="Certificate III in Dance"/>
    <x v="92"/>
    <n v="70"/>
    <x v="4"/>
  </r>
  <r>
    <s v="BSB10115"/>
    <s v="CERTIFICATE I IN BUSINESS"/>
    <s v="Certificate I in Business"/>
    <x v="19"/>
    <n v="69"/>
    <x v="7"/>
  </r>
  <r>
    <s v="BSB10115"/>
    <s v="Certificate I in Business"/>
    <s v="Certificate I in Business"/>
    <x v="19"/>
    <n v="69"/>
    <x v="2"/>
  </r>
  <r>
    <s v="MSF20113"/>
    <s v="Certificate II in Furnishing"/>
    <s v="Certificate II in Furnishing"/>
    <x v="197"/>
    <n v="69"/>
    <x v="2"/>
  </r>
  <r>
    <s v="AHC20116"/>
    <s v="Certificate II in Agriculture"/>
    <s v="Certificate II in Agriculture"/>
    <x v="31"/>
    <n v="68"/>
    <x v="5"/>
  </r>
  <r>
    <s v="SIS31015"/>
    <s v="Certificate III in Aquatics and Community Recreation"/>
    <s v="Certificate III in Aquatics And Community Recreation"/>
    <x v="198"/>
    <n v="68"/>
    <x v="0"/>
  </r>
  <r>
    <s v="MEM20413"/>
    <s v="Certificate II in Engineering Pathways"/>
    <s v="Certificate II in Engineering Pathways"/>
    <x v="5"/>
    <n v="67"/>
    <x v="7"/>
  </r>
  <r>
    <s v="AUR21216"/>
    <s v="Certificate II in Automotive Underbody Technology"/>
    <s v="Certificate II in Automotive Underbody Technology"/>
    <x v="199"/>
    <n v="67"/>
    <x v="0"/>
  </r>
  <r>
    <s v="CHC50113"/>
    <s v="Diploma of Early Childhood Education and Care"/>
    <s v="Diploma of Early Childhood Education And Care"/>
    <x v="200"/>
    <n v="67"/>
    <x v="0"/>
  </r>
  <r>
    <s v="SFI20119"/>
    <s v="Certificate II in Aquaculture"/>
    <s v="Certificate II in Aquaculture"/>
    <x v="201"/>
    <n v="67"/>
    <x v="0"/>
  </r>
  <r>
    <s v="CHC30113"/>
    <s v="Certificate III in Early Childhood Education and Care"/>
    <s v="Certificate III in Early Childhood Education And Care"/>
    <x v="24"/>
    <n v="67"/>
    <x v="5"/>
  </r>
  <r>
    <s v="SIS20319"/>
    <s v="Certificate II in Sport Coaching"/>
    <s v="Certificate II in Sport Coaching"/>
    <x v="54"/>
    <n v="66"/>
    <x v="0"/>
  </r>
  <r>
    <s v="ICT20115"/>
    <s v="Certificate II in Information, Digital Media and Technology"/>
    <s v="Certificate II in Information, Digital Media And Technology"/>
    <x v="17"/>
    <n v="66"/>
    <x v="4"/>
  </r>
  <r>
    <s v="SIS20115"/>
    <s v="CERTIFICATE II IN SPORT AND RECREATION"/>
    <s v="Certificate II in Sport And Recreation"/>
    <x v="8"/>
    <n v="65"/>
    <x v="7"/>
  </r>
  <r>
    <s v="AUR20516"/>
    <s v="Certificate II in Automotive Servicing Technology"/>
    <s v="Certificate II in Automotive Servicing Technology"/>
    <x v="97"/>
    <n v="65"/>
    <x v="2"/>
  </r>
  <r>
    <s v="AVI50219"/>
    <s v="Diploma of Aviation (Commercial Pilot Licence-Aeroplane)"/>
    <s v="Diploma of Aviation (Commercial Pilot Licence-Aeroplane)"/>
    <x v="202"/>
    <n v="65"/>
    <x v="2"/>
  </r>
  <r>
    <s v="BSB51918"/>
    <s v="Diploma of Leadership and Management"/>
    <s v="Diploma of Leadership And Management"/>
    <x v="203"/>
    <n v="65"/>
    <x v="0"/>
  </r>
  <r>
    <s v="AUR10116"/>
    <s v="Certificate I in Automotive Vocational Preparation"/>
    <s v="Certificate I in Automotive Vocational Preparation"/>
    <x v="175"/>
    <n v="65"/>
    <x v="4"/>
  </r>
  <r>
    <s v="FBP10217"/>
    <s v="CERTIFICATE I IN BAKING"/>
    <s v="Certificate I in Baking"/>
    <x v="204"/>
    <n v="64"/>
    <x v="7"/>
  </r>
  <r>
    <s v="AUR20516"/>
    <s v="Certificate II in Automotive Servicing Technology"/>
    <s v="Certificate II in Automotive Servicing Technology"/>
    <x v="97"/>
    <n v="64"/>
    <x v="0"/>
  </r>
  <r>
    <s v="UEE21711"/>
    <s v="Certificate II in Technical Support"/>
    <s v="Certificate II in Technical Support"/>
    <x v="205"/>
    <n v="64"/>
    <x v="1"/>
  </r>
  <r>
    <s v="DEF10117"/>
    <s v="Certificate I in Defence Skills"/>
    <s v="Certificate I in Defence Skills"/>
    <x v="206"/>
    <n v="64"/>
    <x v="5"/>
  </r>
  <r>
    <s v="10661NAT"/>
    <s v="Certificate III in Applied Language"/>
    <s v="Certificate III in Applied Language"/>
    <x v="116"/>
    <n v="64"/>
    <x v="3"/>
  </r>
  <r>
    <s v="22304VIC"/>
    <s v="Certificate II in Plumbing (Pre Apprenticeship)"/>
    <s v="Certificate II in Plumbing (Pre Apprenticeship)"/>
    <x v="207"/>
    <n v="64"/>
    <x v="4"/>
  </r>
  <r>
    <s v="AHC10116"/>
    <s v="Certificate I in Conservation and Land Management "/>
    <s v="Certificate I in Conservation And Land Management "/>
    <x v="208"/>
    <n v="64"/>
    <x v="4"/>
  </r>
  <r>
    <s v="BSB40215"/>
    <s v="Certificate IV in Business"/>
    <s v="Certificate IV in Business"/>
    <x v="63"/>
    <n v="63"/>
    <x v="0"/>
  </r>
  <r>
    <s v="HLT31215"/>
    <s v="Certificate III in Basic Health Care"/>
    <s v="Certificate III in Basic Health Care"/>
    <x v="209"/>
    <n v="63"/>
    <x v="0"/>
  </r>
  <r>
    <s v="HLT35015"/>
    <s v="Certificate III in Dental Assisting"/>
    <s v="Certificate III in Dental Assisting"/>
    <x v="210"/>
    <n v="63"/>
    <x v="0"/>
  </r>
  <r>
    <s v="MSA30208"/>
    <s v="Certificate III in Manufacturing Technology"/>
    <s v="Certificate III in Manufacturing Technology"/>
    <x v="170"/>
    <n v="63"/>
    <x v="0"/>
  </r>
  <r>
    <s v="FNS10115"/>
    <s v="Certificate I in Financial Services"/>
    <s v="Certificate I in Financial Services"/>
    <x v="30"/>
    <n v="63"/>
    <x v="5"/>
  </r>
  <r>
    <s v="SIS30713"/>
    <s v="Certificate III in Sport Coaching"/>
    <s v="Certificate III in Sport Coaching"/>
    <x v="211"/>
    <n v="62"/>
    <x v="0"/>
  </r>
  <r>
    <s v="AHC21616"/>
    <s v="Certificate II in Landscaping"/>
    <s v="Certificate II in Landscaping"/>
    <x v="188"/>
    <n v="61"/>
    <x v="2"/>
  </r>
  <r>
    <s v="SIS20412"/>
    <s v="Certificate II in Sport Career Oriented Participation"/>
    <s v="Certificate II in Sport Career Oriented Participation"/>
    <x v="157"/>
    <n v="61"/>
    <x v="3"/>
  </r>
  <r>
    <s v="MEM10105"/>
    <s v="Certificate I in Engineering"/>
    <s v="Certificate I in Engineering"/>
    <x v="48"/>
    <n v="61"/>
    <x v="4"/>
  </r>
  <r>
    <s v="AUR20516"/>
    <s v="Certificate II in Automotive Servicing Technology"/>
    <s v="Certificate II in Automotive Servicing Technology"/>
    <x v="97"/>
    <n v="60"/>
    <x v="1"/>
  </r>
  <r>
    <s v="BSB30415"/>
    <s v="Certificate III in Business Administration"/>
    <s v="Certificate III in Business Administration"/>
    <x v="70"/>
    <n v="60"/>
    <x v="4"/>
  </r>
  <r>
    <s v="SIT30816"/>
    <s v="Certificate III in Commercial Cookery "/>
    <s v="Certificate III in Commercial Cookery "/>
    <x v="212"/>
    <n v="60"/>
    <x v="4"/>
  </r>
  <r>
    <s v="FBP30517"/>
    <s v="Certificate III in Baking"/>
    <s v="Certificate III in Baking"/>
    <x v="213"/>
    <n v="59"/>
    <x v="2"/>
  </r>
  <r>
    <s v="HLT33115"/>
    <s v="Certificate III in Health Services Assistance"/>
    <s v="Certificate III in Health Services Assistance"/>
    <x v="44"/>
    <n v="59"/>
    <x v="2"/>
  </r>
  <r>
    <s v="SHB30416"/>
    <s v="Certificate III in Hairdressing"/>
    <s v="Certificate III in Hairdressing"/>
    <x v="95"/>
    <n v="59"/>
    <x v="2"/>
  </r>
  <r>
    <s v="SISSS00116"/>
    <s v="Certificate III in High Performance Coach"/>
    <s v="Certificate III in High Performance Coach"/>
    <x v="214"/>
    <n v="58"/>
    <x v="2"/>
  </r>
  <r>
    <s v="AHC20616"/>
    <s v="Certificate II in Parks and Gardens"/>
    <s v="Certificate II in Parks And Gardens"/>
    <x v="215"/>
    <n v="57"/>
    <x v="2"/>
  </r>
  <r>
    <s v="CUA50815"/>
    <s v="Diploma of Music Industry"/>
    <s v="Diploma of Music Industry"/>
    <x v="216"/>
    <n v="57"/>
    <x v="0"/>
  </r>
  <r>
    <s v="52845WA"/>
    <s v="Certificate II in Autonomous Workplace Operations"/>
    <s v="Certificate II in Autonomous Workplace Operations"/>
    <x v="217"/>
    <n v="57"/>
    <x v="3"/>
  </r>
  <r>
    <s v="10155NAT"/>
    <s v="Diploma of Practical Rabbinics"/>
    <s v="Diploma of Practical Rabbinics"/>
    <x v="218"/>
    <n v="56"/>
    <x v="2"/>
  </r>
  <r>
    <s v="FNS30115"/>
    <s v="Certificate III in Financial Services"/>
    <s v="Certificate III in Financial Services"/>
    <x v="219"/>
    <n v="56"/>
    <x v="1"/>
  </r>
  <r>
    <s v="CUA20415"/>
    <s v="Certificate II in Aboriginal &amp; Torres Strait Islander Cultural Arts"/>
    <s v="Certificate II in Aboriginal &amp; Torres Strait Islander Cultural Arts"/>
    <x v="220"/>
    <n v="56"/>
    <x v="2"/>
  </r>
  <r>
    <s v="ICP20115"/>
    <s v="Certificate II in Printing &amp; Graphic Arts (General)"/>
    <s v="Certificate II in Printing &amp; Graphic Arts (General)"/>
    <x v="221"/>
    <n v="56"/>
    <x v="2"/>
  </r>
  <r>
    <s v="AHC21416"/>
    <s v="Certificate II in Wool Handling"/>
    <s v="Certificate II in Wool Handling"/>
    <x v="222"/>
    <n v="56"/>
    <x v="3"/>
  </r>
  <r>
    <s v="CHC24015"/>
    <s v="Certificate II in Active Volunteering"/>
    <s v="Certificate II in Active Volunteering"/>
    <x v="18"/>
    <n v="56"/>
    <x v="3"/>
  </r>
  <r>
    <s v="PMA20116"/>
    <s v="Certificate II in Process Plant Operations"/>
    <s v="Certificate II in Process Plant Operations"/>
    <x v="223"/>
    <n v="56"/>
    <x v="3"/>
  </r>
  <r>
    <s v="AHC30716"/>
    <s v="Certificate III in Horticulture"/>
    <s v="Certificate III in Horticulture"/>
    <x v="224"/>
    <n v="55"/>
    <x v="2"/>
  </r>
  <r>
    <s v="BSB51415"/>
    <s v="Diploma of Project Management"/>
    <s v="Diploma of Project Management"/>
    <x v="225"/>
    <n v="55"/>
    <x v="0"/>
  </r>
  <r>
    <s v="SHB30315"/>
    <s v="Certificate III in Nail Technology"/>
    <s v="Certificate III in Nail Technology"/>
    <x v="226"/>
    <n v="55"/>
    <x v="0"/>
  </r>
  <r>
    <s v="CHC14015"/>
    <s v="Certificate I in Active Volunteering"/>
    <s v="Certificate I in Active Volunteering"/>
    <x v="108"/>
    <n v="55"/>
    <x v="6"/>
  </r>
  <r>
    <s v="CHC32015"/>
    <s v="Certificate III in Community Services"/>
    <s v="Certificate III in Community Services"/>
    <x v="23"/>
    <n v="55"/>
    <x v="5"/>
  </r>
  <r>
    <s v="10290NAT"/>
    <s v="Certificate I in Skills for Education and Training Pathways"/>
    <s v="Certificate I in Skills For Education And Training Pathways"/>
    <x v="227"/>
    <n v="54"/>
    <x v="0"/>
  </r>
  <r>
    <s v="PSP20218"/>
    <s v="Certificate II in Auslan"/>
    <s v="Certificate II in Auslan"/>
    <x v="228"/>
    <n v="54"/>
    <x v="0"/>
  </r>
  <r>
    <s v="CPC10111"/>
    <s v="Certificate I in Construction"/>
    <s v="Certificate I in Construction"/>
    <x v="7"/>
    <n v="54"/>
    <x v="6"/>
  </r>
  <r>
    <s v="ACM20217"/>
    <s v="Certificate II in Horse Care"/>
    <s v="Certificate II in Horse Care"/>
    <x v="229"/>
    <n v="54"/>
    <x v="3"/>
  </r>
  <r>
    <s v="SHB30416"/>
    <s v="Certificate III in Hairdressing "/>
    <s v="Certificate III in Hairdressing "/>
    <x v="230"/>
    <n v="54"/>
    <x v="4"/>
  </r>
  <r>
    <s v="FBP30117"/>
    <s v="Certificate III in Food Processing"/>
    <s v="Certificate III in Food Processing"/>
    <x v="231"/>
    <n v="53"/>
    <x v="0"/>
  </r>
  <r>
    <s v="ACM30117"/>
    <s v="Certificate III in Animal Studies"/>
    <s v="Certificate III in Animal Studies"/>
    <x v="162"/>
    <n v="53"/>
    <x v="4"/>
  </r>
  <r>
    <s v="22472VIC"/>
    <s v="Certificate I in General Education for Adults"/>
    <s v="Certificate I in General Education For Adults"/>
    <x v="65"/>
    <n v="52"/>
    <x v="0"/>
  </r>
  <r>
    <s v="SIS20419"/>
    <s v="Certificate II in Outdoor Recreation"/>
    <s v="Certificate II in Outdoor Recreation"/>
    <x v="68"/>
    <n v="52"/>
    <x v="5"/>
  </r>
  <r>
    <s v="AUR20716"/>
    <s v="CERTIFICATE II IN AUTOMOTIVE VOCATIONAL PREPARATION"/>
    <s v="Certificate II in Automotive Vocational Preparation"/>
    <x v="25"/>
    <n v="51"/>
    <x v="7"/>
  </r>
  <r>
    <s v="ICT20319"/>
    <s v="Certificate II in Telecommunications Technology"/>
    <s v="Certificate II in Telecommunications Technology"/>
    <x v="232"/>
    <n v="51"/>
    <x v="0"/>
  </r>
  <r>
    <s v="SIS10115"/>
    <s v="Certificate I in Sport and Recreation"/>
    <s v="Certificate I in Sport And Recreation"/>
    <x v="126"/>
    <n v="51"/>
    <x v="2"/>
  </r>
  <r>
    <s v="ICT10115"/>
    <s v="Certificate I in Information, Digital Media and Technology"/>
    <s v="Certificate I in Information, Digital Media And Technology"/>
    <x v="10"/>
    <n v="51"/>
    <x v="3"/>
  </r>
  <r>
    <s v="SIT20316"/>
    <s v="Certificate II in Hospitality"/>
    <s v="Certificate II in Hospitality"/>
    <x v="2"/>
    <n v="50"/>
    <x v="7"/>
  </r>
  <r>
    <s v="AHC10316"/>
    <s v="Certificate I in Horticulture"/>
    <s v="Certificate I in Horticulture"/>
    <x v="233"/>
    <n v="50"/>
    <x v="0"/>
  </r>
  <r>
    <s v="AVI30219"/>
    <s v="Certificate III in Aviation (Cabin Crew)"/>
    <s v="Certificate III in Aviation (Cabin Crew)"/>
    <x v="234"/>
    <n v="50"/>
    <x v="3"/>
  </r>
  <r>
    <s v="CHC30213"/>
    <s v="Certificate III in Education Support"/>
    <s v="Certificate III in Education Support"/>
    <x v="99"/>
    <n v="50"/>
    <x v="4"/>
  </r>
  <r>
    <s v="CUA20215"/>
    <s v="Certificate II in Creative Industries"/>
    <s v="Certificate II in Creative Industries"/>
    <x v="71"/>
    <n v="50"/>
    <x v="4"/>
  </r>
  <r>
    <s v="CHC22015"/>
    <s v="CERTIFICATE II IN COMMUNITY SERVICES"/>
    <s v="Certificate II in Community Services"/>
    <x v="34"/>
    <n v="49"/>
    <x v="7"/>
  </r>
  <r>
    <s v="ICT20115"/>
    <s v="Certificate II in Information, Digital Media and Technology"/>
    <s v="Certificate II in Information, Digital Media And Technology"/>
    <x v="17"/>
    <n v="48"/>
    <x v="6"/>
  </r>
  <r>
    <s v="TLI31616"/>
    <s v="Certificate III in Warehousing Operations"/>
    <s v="Certificate III in Warehousing Operations"/>
    <x v="235"/>
    <n v="48"/>
    <x v="2"/>
  </r>
  <r>
    <s v="AHC33116"/>
    <s v="Certificate III in Advanced Wool Handling"/>
    <s v="Certificate III in Advanced Wool Handling"/>
    <x v="236"/>
    <n v="48"/>
    <x v="3"/>
  </r>
  <r>
    <s v="UEE21911"/>
    <s v="Certificate II in Electronics"/>
    <s v="Certificate II in Electronics"/>
    <x v="151"/>
    <n v="48"/>
    <x v="3"/>
  </r>
  <r>
    <s v="SIS20115"/>
    <s v="Certificate II in Sport and Recreation"/>
    <s v="Certificate II in Sport And Recreation"/>
    <x v="8"/>
    <n v="48"/>
    <x v="4"/>
  </r>
  <r>
    <s v="AUR30616"/>
    <s v="Certificate III in Light Vehicle Mechanical Technology"/>
    <s v="Certificate III in Light Vehicle Mechanical Technology"/>
    <x v="133"/>
    <n v="47"/>
    <x v="2"/>
  </r>
  <r>
    <s v="CHC30213"/>
    <s v="Certificate III in Education Support"/>
    <s v="Certificate III in Education Support"/>
    <x v="99"/>
    <n v="47"/>
    <x v="1"/>
  </r>
  <r>
    <s v="MEA20418"/>
    <s v="Certificate II in Aeroskills"/>
    <s v="Certificate II in Aeroskills"/>
    <x v="237"/>
    <n v="47"/>
    <x v="1"/>
  </r>
  <r>
    <s v="ICT20115"/>
    <s v="Certificate II in Information, Digital Media and Technology"/>
    <s v="Certificate II in Information, Digital Media And Technology"/>
    <x v="17"/>
    <n v="47"/>
    <x v="5"/>
  </r>
  <r>
    <s v="TLI21616"/>
    <s v="Certificate II in Warehousing Operations"/>
    <s v="Certificate II in Warehousing Operations"/>
    <x v="144"/>
    <n v="47"/>
    <x v="3"/>
  </r>
  <r>
    <s v="UEE30811"/>
    <s v="Certificate III in Electrotechnology Electrician"/>
    <s v="Certificate III in Electrotechnology Electrician"/>
    <x v="123"/>
    <n v="47"/>
    <x v="4"/>
  </r>
  <r>
    <s v="FSK20113"/>
    <s v="Certificate II in Skills for Work and Vocational Pathways"/>
    <s v="Certificate II in Skills For Work And Vocational Pathways"/>
    <x v="0"/>
    <n v="46"/>
    <x v="2"/>
  </r>
  <r>
    <s v="CPC32612"/>
    <s v="Certificate III in Roof Plumbing"/>
    <s v="Certificate III in Roof Plumbing"/>
    <x v="238"/>
    <n v="46"/>
    <x v="4"/>
  </r>
  <r>
    <s v="AUR20816"/>
    <s v="Certificate II in Outdoor Power Equipment Technology"/>
    <s v="Certificate II in Outdoor Power Equipment Technology"/>
    <x v="239"/>
    <n v="45"/>
    <x v="0"/>
  </r>
  <r>
    <s v="PUA20713"/>
    <s v="Certificate II in Public Safety (Firefighting Operations)"/>
    <s v="Certificate II in Public Safety (Firefighting Operations)"/>
    <x v="240"/>
    <n v="45"/>
    <x v="2"/>
  </r>
  <r>
    <s v="22474VIC"/>
    <s v="Certificate III in General Education for Adults"/>
    <s v="Certificate III in General Education For Adults"/>
    <x v="98"/>
    <n v="45"/>
    <x v="3"/>
  </r>
  <r>
    <s v="ICT20115"/>
    <s v="Certificate II in Information, Digital Media and Technology"/>
    <s v="Certificate II in Information, Digital Media And Technology"/>
    <x v="17"/>
    <n v="44"/>
    <x v="7"/>
  </r>
  <r>
    <s v="HLT31215"/>
    <s v="Certificate III in Basic Health Care"/>
    <s v="Certificate III in Basic Health Care"/>
    <x v="209"/>
    <n v="44"/>
    <x v="3"/>
  </r>
  <r>
    <s v="CPC32413"/>
    <s v="Certificate III in Plumbing"/>
    <s v="Certificate III in Plumbing"/>
    <x v="130"/>
    <n v="44"/>
    <x v="4"/>
  </r>
  <r>
    <s v="AUR20516"/>
    <s v="CERTIFICATE II IN AUTOMOTIVE SERVICING TECHNOLOGY"/>
    <s v="Certificate II in Automotive Servicing Technology"/>
    <x v="97"/>
    <n v="43"/>
    <x v="7"/>
  </r>
  <r>
    <s v="UEE20511"/>
    <s v="Certificate II in Computer Assembly and Repair"/>
    <s v="Certificate II in Computer Assembly And Repair"/>
    <x v="241"/>
    <n v="43"/>
    <x v="2"/>
  </r>
  <r>
    <s v="AHC21216"/>
    <s v="CERTIFICATE II IN RURAL OPERATIONS"/>
    <s v="Certificate II in Rural Operations"/>
    <x v="52"/>
    <n v="42"/>
    <x v="7"/>
  </r>
  <r>
    <s v="10118NAT"/>
    <s v="Diploma of Social Media Marketing"/>
    <s v="Diploma of Social Media Marketing"/>
    <x v="242"/>
    <n v="42"/>
    <x v="0"/>
  </r>
  <r>
    <s v="10765NAT"/>
    <s v="Certificate IV in Adult Tertiary Preparation"/>
    <s v="Certificate IV in Adult Tertiary Preparation"/>
    <x v="243"/>
    <n v="42"/>
    <x v="0"/>
  </r>
  <r>
    <s v="CUA40715"/>
    <s v="Certificate IV in Design"/>
    <s v="Certificate IV in Design"/>
    <x v="244"/>
    <n v="42"/>
    <x v="0"/>
  </r>
  <r>
    <s v="AHC21316"/>
    <s v="Certificate II in Shearing"/>
    <s v="Certificate II in Shearing"/>
    <x v="245"/>
    <n v="42"/>
    <x v="4"/>
  </r>
  <r>
    <s v="ICT20315"/>
    <s v="Certificate II in Telecommunications Technology"/>
    <s v="Certificate II in Telecommunications Technology"/>
    <x v="246"/>
    <n v="41"/>
    <x v="0"/>
  </r>
  <r>
    <s v="SIR20116"/>
    <s v="Certificate II in Community Pharmacy"/>
    <s v="Certificate II in Community Pharmacy"/>
    <x v="247"/>
    <n v="41"/>
    <x v="0"/>
  </r>
  <r>
    <s v="HLT21015"/>
    <s v="Certificate II in Medical Service First Response"/>
    <s v="Certificate II in Medical Service First Response"/>
    <x v="248"/>
    <n v="41"/>
    <x v="3"/>
  </r>
  <r>
    <s v="SIT30916"/>
    <s v="Certificate III in Catering Operations"/>
    <s v="Certificate III in Catering Operations"/>
    <x v="150"/>
    <n v="41"/>
    <x v="4"/>
  </r>
  <r>
    <s v="MEA20518"/>
    <s v="CERTIFICATE II IN AIRCRAFT LINE MAINTENANCE"/>
    <s v="Certificate II in Aircraft Line Maintenance"/>
    <x v="161"/>
    <n v="40"/>
    <x v="7"/>
  </r>
  <r>
    <s v="SIS30115"/>
    <s v="Certificate III in Sport and Recreation"/>
    <s v="Certificate III in Sport And Recreation"/>
    <x v="9"/>
    <n v="40"/>
    <x v="7"/>
  </r>
  <r>
    <s v="RII20715"/>
    <s v="Certificate II in Civil Construction"/>
    <s v="Certificate II in Civil Construction"/>
    <x v="249"/>
    <n v="40"/>
    <x v="2"/>
  </r>
  <r>
    <s v="TLI21616"/>
    <s v="Certificate II in Warehousing Operation"/>
    <s v="Certificate II in Warehousing Operation"/>
    <x v="250"/>
    <n v="40"/>
    <x v="2"/>
  </r>
  <r>
    <s v="HLT23215"/>
    <s v="Certificate II in Health Support Services"/>
    <s v="Certificate II in Health Support Services"/>
    <x v="14"/>
    <n v="40"/>
    <x v="3"/>
  </r>
  <r>
    <s v="AHC10216"/>
    <s v="CERTIFICATE I IN AGRIFOOD OPERATIONS"/>
    <s v="Certificate I in Agrifood Operations"/>
    <x v="88"/>
    <n v="39"/>
    <x v="7"/>
  </r>
  <r>
    <s v="10192NAT"/>
    <s v="Certificate II in Performing Arts"/>
    <s v="Certificate II in Performing Arts"/>
    <x v="251"/>
    <n v="39"/>
    <x v="0"/>
  </r>
  <r>
    <s v="MSM30116"/>
    <s v="Certificate III in Process Manufacturing"/>
    <s v="Certificate III in Process Manufacturing"/>
    <x v="252"/>
    <n v="39"/>
    <x v="0"/>
  </r>
  <r>
    <s v="SIR10116"/>
    <s v="Certificate I in Retail Services"/>
    <s v="Certificate I in Retail Services"/>
    <x v="182"/>
    <n v="39"/>
    <x v="3"/>
  </r>
  <r>
    <s v="SIS40115"/>
    <s v="Certificate IV in Sport and Recreation"/>
    <s v="Certificate IV in Sport And Recreation"/>
    <x v="253"/>
    <n v="38"/>
    <x v="7"/>
  </r>
  <r>
    <s v="CUA51015"/>
    <s v="Diploma of Screen and Media"/>
    <s v="Diploma of Screen And Media"/>
    <x v="254"/>
    <n v="38"/>
    <x v="0"/>
  </r>
  <r>
    <s v="HLT37315"/>
    <s v="Certificate III in Health Administration"/>
    <s v="Certificate III in Health Administration"/>
    <x v="255"/>
    <n v="38"/>
    <x v="0"/>
  </r>
  <r>
    <s v="BSB20215"/>
    <s v="Certificate II in Customer Engagement"/>
    <s v="Certificate II in Customer Engagement"/>
    <x v="256"/>
    <n v="38"/>
    <x v="3"/>
  </r>
  <r>
    <s v="CHC32015"/>
    <s v="Certificate III in Community Services"/>
    <s v="Certificate III in Community Services"/>
    <x v="23"/>
    <n v="38"/>
    <x v="3"/>
  </r>
  <r>
    <s v="AUR20716"/>
    <s v="Certificate II in Automotive Vocational Preparation "/>
    <s v="Certificate II in Automotive Vocational Preparation "/>
    <x v="257"/>
    <n v="38"/>
    <x v="4"/>
  </r>
  <r>
    <s v="BSB30315"/>
    <s v="Certificate III in Micro Business Operations"/>
    <s v="Certificate III in Micro Business Operations"/>
    <x v="140"/>
    <n v="37"/>
    <x v="2"/>
  </r>
  <r>
    <s v="MAR20318"/>
    <s v="CERTIFICATE II IN MARITIME OPERATIONS (COXSWAIN GRADE 1 NEAR COASTAL)"/>
    <s v="Certificate II in Maritime Operations (Coxswain Grade 1 Near Coastal)"/>
    <x v="155"/>
    <n v="37"/>
    <x v="7"/>
  </r>
  <r>
    <s v="MST20316"/>
    <s v="Certificate II in Leather Production"/>
    <s v="Certificate II in Leather Production"/>
    <x v="258"/>
    <n v="37"/>
    <x v="0"/>
  </r>
  <r>
    <s v="CUA20215"/>
    <s v="Certificate II in Creative Industries"/>
    <s v="Certificate II in Creative Industries"/>
    <x v="71"/>
    <n v="37"/>
    <x v="6"/>
  </r>
  <r>
    <s v="AUR30616"/>
    <s v="Certificate III in Light Vehicle Mechanical Technology"/>
    <s v="Certificate III in Light Vehicle Mechanical Technology"/>
    <x v="133"/>
    <n v="37"/>
    <x v="1"/>
  </r>
  <r>
    <s v="BSB30415"/>
    <s v="Certificate III in Business Administration"/>
    <s v="Certificate III in Business Administration"/>
    <x v="70"/>
    <n v="37"/>
    <x v="1"/>
  </r>
  <r>
    <s v="AVI30116"/>
    <s v="Certificate III in Aviation (Cabin Crew)"/>
    <s v="Certificate III in Aviation (Cabin Crew)"/>
    <x v="259"/>
    <n v="37"/>
    <x v="3"/>
  </r>
  <r>
    <s v="CUA40313"/>
    <s v="Certificate IV in Dance Teaching and Management"/>
    <s v="Certificate IV in Dance Teaching And Management"/>
    <x v="260"/>
    <n v="36"/>
    <x v="0"/>
  </r>
  <r>
    <s v="SIS31015"/>
    <s v="Certificate III in Aquatics and Community Recreation"/>
    <s v="Certificate III in Aquatics And Community Recreation"/>
    <x v="198"/>
    <n v="36"/>
    <x v="2"/>
  </r>
  <r>
    <s v="BSB31115"/>
    <s v="Certificate III in Business Administration (Medical)"/>
    <s v="Certificate III in Business Administration (Medical)"/>
    <x v="261"/>
    <n v="36"/>
    <x v="3"/>
  </r>
  <r>
    <s v="CUA10315"/>
    <s v="Certificate I in Visual Arts"/>
    <s v="Certificate I in Visual Arts"/>
    <x v="146"/>
    <n v="36"/>
    <x v="3"/>
  </r>
  <r>
    <s v="HLT43015"/>
    <s v="Certificate IV in Allied Health Assistance"/>
    <s v="Certificate IV in Allied Health Assistance"/>
    <x v="262"/>
    <n v="36"/>
    <x v="3"/>
  </r>
  <r>
    <s v="SIS40215"/>
    <s v="Certificate IV in Fitness"/>
    <s v="Certificate IV in Fitness"/>
    <x v="104"/>
    <n v="36"/>
    <x v="3"/>
  </r>
  <r>
    <s v="22476VIC"/>
    <s v="Certificate I in General Education for Adults (Introductory)"/>
    <s v="Certificate I in General Education For Adults (Introductory)"/>
    <x v="113"/>
    <n v="35"/>
    <x v="2"/>
  </r>
  <r>
    <s v="CHC33015"/>
    <s v="Certificate III in Individual Support"/>
    <s v="Certificate III in Individual Support"/>
    <x v="103"/>
    <n v="35"/>
    <x v="5"/>
  </r>
  <r>
    <s v="HLT20113"/>
    <s v="Certificate II in Aboriginal and/or Torres Strait Islander Primary Health Care"/>
    <s v="Certificate II in Aboriginal And/Or Torres Strait Islander Primary Health Care"/>
    <x v="263"/>
    <n v="35"/>
    <x v="0"/>
  </r>
  <r>
    <s v="SHB30516"/>
    <s v="Certificate III in Barbering"/>
    <s v="Certificate III in Barbering"/>
    <x v="264"/>
    <n v="35"/>
    <x v="0"/>
  </r>
  <r>
    <s v="CPC30211"/>
    <s v="Certificate III in Carpentry"/>
    <s v="Certificate III in Carpentry"/>
    <x v="89"/>
    <n v="35"/>
    <x v="5"/>
  </r>
  <r>
    <s v="CUA30715"/>
    <s v="Certificate III in Design Fundamentals"/>
    <s v="Certificate III in Design Fundamentals"/>
    <x v="115"/>
    <n v="35"/>
    <x v="4"/>
  </r>
  <r>
    <s v="BSB10115"/>
    <s v="Certificate I in Business"/>
    <s v="Certificate I in Business"/>
    <x v="19"/>
    <n v="34"/>
    <x v="6"/>
  </r>
  <r>
    <s v="SIT20416"/>
    <s v="Certificate II in Kitchen Operations"/>
    <s v="Certificate II in Kitchen Operations"/>
    <x v="6"/>
    <n v="34"/>
    <x v="7"/>
  </r>
  <r>
    <s v="CUA10113"/>
    <s v="Certificate I in Dance"/>
    <s v="Certificate I in Dance"/>
    <x v="265"/>
    <n v="34"/>
    <x v="0"/>
  </r>
  <r>
    <s v="CUA20315"/>
    <s v="Certificate II in Aboriginal and Torres Strait Islander Visual Arts Industry Work"/>
    <s v="Certificate II in Aboriginal And Torres Strait Islander Visual Arts Industry Work"/>
    <x v="266"/>
    <n v="34"/>
    <x v="0"/>
  </r>
  <r>
    <s v="SHB50115"/>
    <s v="Diploma of Beauty Therapy"/>
    <s v="Diploma of Beauty Therapy"/>
    <x v="267"/>
    <n v="34"/>
    <x v="0"/>
  </r>
  <r>
    <s v="TLI32416"/>
    <s v="Certificate III in Logistics"/>
    <s v="Certificate III in Logistics"/>
    <x v="268"/>
    <n v="34"/>
    <x v="0"/>
  </r>
  <r>
    <s v="MST20616"/>
    <s v="Certificate II in Applied Fashion Design and Technology"/>
    <s v="Certificate II in Applied Fashion Design And Technology"/>
    <x v="87"/>
    <n v="34"/>
    <x v="1"/>
  </r>
  <r>
    <s v="RII10115"/>
    <s v="Certificate I in Resources and Infrastructure Operations"/>
    <s v="Certificate I in Resources And Infrastructure Operations"/>
    <x v="269"/>
    <n v="34"/>
    <x v="3"/>
  </r>
  <r>
    <s v="SFI20119"/>
    <s v="Certificate II in Aquaculture"/>
    <s v="Certificate II in Aquaculture"/>
    <x v="201"/>
    <n v="34"/>
    <x v="3"/>
  </r>
  <r>
    <s v="ICT30115"/>
    <s v="Certificate III in Information, Digital Media and Technology"/>
    <s v="Certificate III in Information, Digital Media And Technology"/>
    <x v="165"/>
    <n v="34"/>
    <x v="4"/>
  </r>
  <r>
    <s v="POL21115"/>
    <s v="CERTIFICATE II IN COMMUNITY ENGAGEMENT"/>
    <s v="Certificate II in Community Engagement"/>
    <x v="270"/>
    <n v="33"/>
    <x v="7"/>
  </r>
  <r>
    <s v="10432NAT"/>
    <s v="Certificate III in Christian Ministry and Theology"/>
    <s v="Certificate III in Christian Ministry And Theology"/>
    <x v="271"/>
    <n v="33"/>
    <x v="0"/>
  </r>
  <r>
    <s v="10751NAT"/>
    <s v="Certificate III in Aboriginal and Torres Strait Islander Education"/>
    <s v="Certificate III in Aboriginal And Torres Strait Islander Education"/>
    <x v="272"/>
    <n v="33"/>
    <x v="0"/>
  </r>
  <r>
    <s v="CPC30611"/>
    <s v="Certificate III in Painting and Decorating"/>
    <s v="Certificate III in Painting And Decorating"/>
    <x v="273"/>
    <n v="33"/>
    <x v="0"/>
  </r>
  <r>
    <s v="ICT40915"/>
    <s v="Certificate IV in Digital and Interactive Games"/>
    <s v="Certificate IV in Digital And Interactive Games"/>
    <x v="274"/>
    <n v="33"/>
    <x v="0"/>
  </r>
  <r>
    <s v="CUA40915"/>
    <s v="Certificate IV in Music Industry"/>
    <s v="Certificate IV in Music Industry"/>
    <x v="186"/>
    <n v="33"/>
    <x v="2"/>
  </r>
  <r>
    <s v="SIT30816"/>
    <s v="Certificate III in Commercial Cookery"/>
    <s v="Certificate III in Commercial Cookery"/>
    <x v="131"/>
    <n v="33"/>
    <x v="2"/>
  </r>
  <r>
    <s v="52825WA"/>
    <s v="Certificate II in Building and Construction (Pathway - Para Professional)"/>
    <s v="Certificate II in Building And Construction (Pathway - Para Professional)"/>
    <x v="275"/>
    <n v="33"/>
    <x v="3"/>
  </r>
  <r>
    <s v="MSF20313"/>
    <s v="Certificate II in Furniture Making"/>
    <s v="Certificate II in Furniture Making"/>
    <x v="184"/>
    <n v="33"/>
    <x v="4"/>
  </r>
  <r>
    <s v="AHC31416"/>
    <s v="Certificate III in Conservation and Land Management "/>
    <s v="Certificate III in Conservation And Land Management "/>
    <x v="276"/>
    <n v="33"/>
    <x v="4"/>
  </r>
  <r>
    <s v="CHC33015"/>
    <s v="Certificate III in Individual Support"/>
    <s v="Certificate III in Individual Support"/>
    <x v="103"/>
    <n v="32"/>
    <x v="2"/>
  </r>
  <r>
    <s v="BSB31115"/>
    <s v="Certificate III in Business Administration (Medical)"/>
    <s v="Certificate III in Business Administration (Medical)"/>
    <x v="261"/>
    <n v="32"/>
    <x v="0"/>
  </r>
  <r>
    <s v="AVI30116"/>
    <s v="Certificate III in Aviation (Cabin Crew)"/>
    <s v="Certificate III in Aviation (Cabin Crew)"/>
    <x v="259"/>
    <n v="32"/>
    <x v="1"/>
  </r>
  <r>
    <s v="SIT30816"/>
    <s v="Certificate III in Commercial Cookery"/>
    <s v="Certificate III in Commercial Cookery"/>
    <x v="131"/>
    <n v="32"/>
    <x v="1"/>
  </r>
  <r>
    <s v="SIS20319"/>
    <s v="Certificate II in Sport Coaching"/>
    <s v="Certificate II in Sport Coaching"/>
    <x v="54"/>
    <n v="32"/>
    <x v="2"/>
  </r>
  <r>
    <s v="SIT30616"/>
    <s v="Certificate III in Hospitality"/>
    <s v="Certificate III in Hospitality"/>
    <x v="16"/>
    <n v="32"/>
    <x v="5"/>
  </r>
  <r>
    <s v="AHC10416"/>
    <s v="Certificate I in Permaculture"/>
    <s v="Certificate I in Permaculture"/>
    <x v="277"/>
    <n v="32"/>
    <x v="3"/>
  </r>
  <r>
    <s v="SHB30115"/>
    <s v="Certificate III in Beauty Services"/>
    <s v="Certificate III in Beauty Services"/>
    <x v="56"/>
    <n v="32"/>
    <x v="3"/>
  </r>
  <r>
    <s v="MEM20105"/>
    <s v="Certificate II in Engineering"/>
    <s v="Certificate II in Engineering"/>
    <x v="111"/>
    <n v="32"/>
    <x v="4"/>
  </r>
  <r>
    <s v="ACM30417"/>
    <s v="Certificate III in Companion Animal Services"/>
    <s v="Certificate III in Companion Animal Services"/>
    <x v="278"/>
    <n v="31"/>
    <x v="2"/>
  </r>
  <r>
    <s v="SIT30616"/>
    <s v="Certificate III in Hospitality"/>
    <s v="Certificate III in Hospitality"/>
    <x v="16"/>
    <n v="31"/>
    <x v="7"/>
  </r>
  <r>
    <s v="AUR30316"/>
    <s v="Certificate III in Automotive Electrical Technology"/>
    <s v="Certificate III in Automotive Electrical Technology"/>
    <x v="279"/>
    <n v="31"/>
    <x v="0"/>
  </r>
  <r>
    <s v="CUA41215"/>
    <s v="Certificate IV in Screen and Media"/>
    <s v="Certificate IV in Screen And Media"/>
    <x v="280"/>
    <n v="31"/>
    <x v="0"/>
  </r>
  <r>
    <s v="RII30915"/>
    <s v="Certificate III in Civil Construction"/>
    <s v="Certificate III in Civil Construction"/>
    <x v="281"/>
    <n v="31"/>
    <x v="0"/>
  </r>
  <r>
    <s v="SIS20419"/>
    <s v="Certificate II in Outdoor Recreation"/>
    <s v="Certificate II in Outdoor Recreation"/>
    <x v="68"/>
    <n v="31"/>
    <x v="1"/>
  </r>
  <r>
    <s v="PSP20116"/>
    <s v="Certificate II in Government"/>
    <s v="Certificate II in Government"/>
    <x v="282"/>
    <n v="31"/>
    <x v="3"/>
  </r>
  <r>
    <s v="MEM30205"/>
    <s v="Certificate III in Engineering - Mechanical Trade"/>
    <s v="Certificate III in Engineering - Mechanical Trade"/>
    <x v="136"/>
    <n v="31"/>
    <x v="4"/>
  </r>
  <r>
    <s v="22285VIC"/>
    <s v="Certificate II in Signage and Graphics"/>
    <s v="Certificate II in Signage And Graphics"/>
    <x v="283"/>
    <n v="30"/>
    <x v="2"/>
  </r>
  <r>
    <s v="AUR10116"/>
    <s v="Certificate I in Automotive Vocational Preparation"/>
    <s v="Certificate I in Automotive Vocational Preparation"/>
    <x v="175"/>
    <n v="30"/>
    <x v="6"/>
  </r>
  <r>
    <s v="CPC20112"/>
    <s v="Certificate II in Construction"/>
    <s v="Certificate II in Construction"/>
    <x v="132"/>
    <n v="30"/>
    <x v="2"/>
  </r>
  <r>
    <s v="HLT23215"/>
    <s v="Certificate II in Health Support Services"/>
    <s v="Certificate II in Health Support Services"/>
    <x v="14"/>
    <n v="30"/>
    <x v="7"/>
  </r>
  <r>
    <s v="10288NAT"/>
    <s v="Course in Skills to Develop Learning Pathways"/>
    <s v="Course in Skills to Develop Learning Pathways"/>
    <x v="284"/>
    <n v="30"/>
    <x v="0"/>
  </r>
  <r>
    <s v="MEM10205"/>
    <s v="Certificate I in Boating Services"/>
    <s v="Certificate I in Boating Services"/>
    <x v="285"/>
    <n v="30"/>
    <x v="0"/>
  </r>
  <r>
    <s v="UEE32211"/>
    <s v="Certificate III in Air-conditioning and Refrigeration"/>
    <s v="Certificate III in Air-Conditioning And Refrigeration"/>
    <x v="286"/>
    <n v="30"/>
    <x v="0"/>
  </r>
  <r>
    <s v="SIT30916"/>
    <s v="Certificate III in Catering Operations"/>
    <s v="Certificate III in Catering Operations"/>
    <x v="150"/>
    <n v="30"/>
    <x v="1"/>
  </r>
  <r>
    <s v="AHC21716"/>
    <s v="Certificate II in Permaculture"/>
    <s v="Certificate II in Permaculture"/>
    <x v="287"/>
    <n v="30"/>
    <x v="3"/>
  </r>
  <r>
    <s v="PUA31312"/>
    <s v="Certificate III in Public Safety (Aquatic Search and Rescue)"/>
    <s v="Certificate III in Public Safety (Aquatic Search And Rescue)"/>
    <x v="288"/>
    <n v="30"/>
    <x v="4"/>
  </r>
  <r>
    <s v="ACM10117"/>
    <s v="Certificate I in Animal Studies"/>
    <s v="Certificate I in Animal Studies"/>
    <x v="169"/>
    <n v="29"/>
    <x v="5"/>
  </r>
  <r>
    <s v="10741NAT"/>
    <s v="Certificate III in Christian Ministry and Theology"/>
    <s v="Certificate III in Christian Ministry And Theology"/>
    <x v="37"/>
    <n v="29"/>
    <x v="7"/>
  </r>
  <r>
    <s v="AHC20316"/>
    <s v="Certificate II in Production Horticulture"/>
    <s v="Certificate II in Production Horticulture"/>
    <x v="192"/>
    <n v="29"/>
    <x v="0"/>
  </r>
  <r>
    <s v="AUR10116"/>
    <s v="Certificate I in Automotive Vocational Preparation"/>
    <s v="Certificate I in Automotive Vocational Preparation"/>
    <x v="175"/>
    <n v="29"/>
    <x v="0"/>
  </r>
  <r>
    <s v="FNS30317"/>
    <s v="Certificate III in Accounts Administration"/>
    <s v="Certificate III in Accounts Administration"/>
    <x v="143"/>
    <n v="29"/>
    <x v="0"/>
  </r>
  <r>
    <s v="SIT50316"/>
    <s v="Diploma of Event Management"/>
    <s v="Diploma of Event Management"/>
    <x v="289"/>
    <n v="29"/>
    <x v="0"/>
  </r>
  <r>
    <s v="CUA20615"/>
    <s v="Certificate II in Music Industry"/>
    <s v="Certificate II in Music Industry"/>
    <x v="62"/>
    <n v="29"/>
    <x v="1"/>
  </r>
  <r>
    <s v="FSK10119"/>
    <s v="Certificate I in Access to Vocational Pathways"/>
    <s v="Certificate I in Access To Vocational Pathways"/>
    <x v="171"/>
    <n v="29"/>
    <x v="3"/>
  </r>
  <r>
    <s v="HLT33015"/>
    <s v="Certificate III in Allied Health Assistance"/>
    <s v="Certificate III in Allied Health Assistance"/>
    <x v="29"/>
    <n v="29"/>
    <x v="4"/>
  </r>
  <r>
    <s v="22282VIC"/>
    <s v="Course in the Management of Asthma Risks and Emergencies in the Workplace"/>
    <s v="Course in the Management of Asthma Risks and Emergencies in the Workplace"/>
    <x v="290"/>
    <n v="28"/>
    <x v="5"/>
  </r>
  <r>
    <s v="AHC30916"/>
    <s v="Certificate III in Landscape Construction"/>
    <s v="Certificate III in Landscape Construction"/>
    <x v="20"/>
    <n v="28"/>
    <x v="2"/>
  </r>
  <r>
    <s v="CUA30213"/>
    <s v="Certificate III in Community Dance, Theatre and Events"/>
    <s v="Certificate III in Community Dance, Theatre And Events"/>
    <x v="291"/>
    <n v="28"/>
    <x v="0"/>
  </r>
  <r>
    <s v="MST30816"/>
    <s v="Certificate III in Applied Fashion Design and Technology"/>
    <s v="Certificate III in Applied Fashion Design And Technology"/>
    <x v="292"/>
    <n v="28"/>
    <x v="0"/>
  </r>
  <r>
    <s v="AVI30219"/>
    <s v="Certificate III in Aviation (Cabin Crew)"/>
    <s v="Certificate III in Aviation (Cabin Crew)"/>
    <x v="234"/>
    <n v="28"/>
    <x v="1"/>
  </r>
  <r>
    <s v="CUA20215"/>
    <s v="Certificate II in Creative Industries"/>
    <s v="Certificate II in Creative Industries"/>
    <x v="71"/>
    <n v="28"/>
    <x v="1"/>
  </r>
  <r>
    <s v="MAR20318"/>
    <s v="Certificate II in Maritime Operations (Coxswain Grade 1 Near Coastal)"/>
    <s v="Certificate II in Maritime Operations (Coxswain Grade 1 Near Coastal)"/>
    <x v="155"/>
    <n v="28"/>
    <x v="1"/>
  </r>
  <r>
    <s v="SIR20216"/>
    <s v="Certificate II in Retail Services"/>
    <s v="Certificate II in Retail Services"/>
    <x v="67"/>
    <n v="28"/>
    <x v="1"/>
  </r>
  <r>
    <s v="FSK10213"/>
    <s v="Certificate I in Skills for Vocational Pathways"/>
    <s v="Certificate I in Skills For Vocational Pathways"/>
    <x v="141"/>
    <n v="28"/>
    <x v="3"/>
  </r>
  <r>
    <s v="SFI20111"/>
    <s v="Certificate II in Aquaculture"/>
    <s v="Certificate II in Aquaculture"/>
    <x v="196"/>
    <n v="28"/>
    <x v="4"/>
  </r>
  <r>
    <s v="22469VIC"/>
    <s v="Course in Introduction to the National Disability Insurance Scheme"/>
    <s v="Course in Introduction to the National Disability Insurance Scheme"/>
    <x v="293"/>
    <n v="27"/>
    <x v="2"/>
  </r>
  <r>
    <s v="SIR20216"/>
    <s v="Certificate II in Retail Services"/>
    <s v="Certificate II in Retail Services"/>
    <x v="67"/>
    <n v="27"/>
    <x v="7"/>
  </r>
  <r>
    <s v="10741NAT"/>
    <s v="Certificate III in Christian Ministry and Theology"/>
    <s v="Certificate III in Christian Ministry And Theology"/>
    <x v="37"/>
    <n v="27"/>
    <x v="1"/>
  </r>
  <r>
    <s v="CPP31519"/>
    <s v="Certificate III in Real Estate Practice"/>
    <s v="Certificate III in Real Estate Practice"/>
    <x v="294"/>
    <n v="27"/>
    <x v="1"/>
  </r>
  <r>
    <s v="MEM20105"/>
    <s v="Certificate II in Engineering"/>
    <s v="Certificate II in Engineering"/>
    <x v="111"/>
    <n v="27"/>
    <x v="1"/>
  </r>
  <r>
    <s v="SIT30116"/>
    <s v="Certificate III in Tourism"/>
    <s v="Certificate III in Tourism"/>
    <x v="105"/>
    <n v="27"/>
    <x v="5"/>
  </r>
  <r>
    <s v="FNS30317"/>
    <s v="Certificate III in Accounts Administration"/>
    <s v="Certificate III in Accounts Administration"/>
    <x v="143"/>
    <n v="27"/>
    <x v="3"/>
  </r>
  <r>
    <s v="MSM10216"/>
    <s v="Certificate I in Manufacturing (Pathways)"/>
    <s v="Certificate I in Manufacturing (Pathways)"/>
    <x v="82"/>
    <n v="27"/>
    <x v="3"/>
  </r>
  <r>
    <s v="MAR20318"/>
    <s v="Certificate II in Maritime Operations (Coxswain Grade 1 Near Coastal)"/>
    <s v="Certificate II in Maritime Operations (Coxswain Grade 1 Near Coastal)"/>
    <x v="155"/>
    <n v="27"/>
    <x v="4"/>
  </r>
  <r>
    <s v="ICT30120"/>
    <s v="Certificate III in Information Technology"/>
    <s v="Certificate III in Information Technology"/>
    <x v="295"/>
    <n v="26"/>
    <x v="0"/>
  </r>
  <r>
    <s v="RII10115"/>
    <s v="Certificate I in Resources and Infrastructure Operations"/>
    <s v="Certificate I in Resources And Infrastructure Operations"/>
    <x v="269"/>
    <n v="26"/>
    <x v="0"/>
  </r>
  <r>
    <s v="AUR30616"/>
    <s v="CERTIFICATE III IN LIGHT VEHICLE MECHANICAL TECHNOLOGY"/>
    <s v="Certificate III in Light Vehicle Mechanical Technology"/>
    <x v="133"/>
    <n v="26"/>
    <x v="7"/>
  </r>
  <r>
    <s v="AUR10116"/>
    <s v="Certificate I in Automotive Vocational Preparation"/>
    <s v="Certificate I in Automotive Vocational Preparation"/>
    <x v="175"/>
    <n v="26"/>
    <x v="3"/>
  </r>
  <r>
    <s v="CUA40915"/>
    <s v="Certificate IV in Music Industry"/>
    <s v="Certificate IV in Music Industry"/>
    <x v="186"/>
    <n v="26"/>
    <x v="3"/>
  </r>
  <r>
    <s v="MSF20313"/>
    <s v="Certificate II in Furniture Making"/>
    <s v="Certificate II in Furniture Making"/>
    <x v="184"/>
    <n v="26"/>
    <x v="3"/>
  </r>
  <r>
    <s v="ACM10117"/>
    <s v="Certificate I in Animal Studies"/>
    <s v="Certificate I in Animal Studies"/>
    <x v="169"/>
    <n v="26"/>
    <x v="4"/>
  </r>
  <r>
    <s v="BSB20115"/>
    <s v="Certificate II in Business"/>
    <s v="Certificate II in Business"/>
    <x v="12"/>
    <n v="26"/>
    <x v="4"/>
  </r>
  <r>
    <s v="AHC10216"/>
    <s v="Certificate I in Agrifood Operations"/>
    <s v="Certificate I in Agrifood Operations"/>
    <x v="88"/>
    <n v="25"/>
    <x v="2"/>
  </r>
  <r>
    <s v="AUR31116"/>
    <s v="Certificate III in Heavy Commercial Vehicle Mechanical Technology"/>
    <s v="Certificate III in Heavy Commercial Vehicle Mechanical Technology"/>
    <x v="167"/>
    <n v="25"/>
    <x v="2"/>
  </r>
  <r>
    <s v="SIS40215"/>
    <s v="Certificate IV in Fitness"/>
    <s v="Certificate IV in Fitness"/>
    <x v="104"/>
    <n v="25"/>
    <x v="2"/>
  </r>
  <r>
    <s v="CPC20112"/>
    <s v="Certificate II in Construction"/>
    <s v="Certificate II in Construction"/>
    <x v="132"/>
    <n v="25"/>
    <x v="3"/>
  </r>
  <r>
    <s v="10591NAT"/>
    <s v="Certificate II in Further Study Skills"/>
    <s v="Certificate II in Further Study Skills"/>
    <x v="296"/>
    <n v="25"/>
    <x v="4"/>
  </r>
  <r>
    <s v="AVI50215"/>
    <s v="Diploma of Aviation"/>
    <s v="Diploma of Aviation"/>
    <x v="297"/>
    <n v="24"/>
    <x v="2"/>
  </r>
  <r>
    <s v="22441VIC"/>
    <s v="Certificate III in Science"/>
    <s v="Certificate III in Science"/>
    <x v="298"/>
    <n v="24"/>
    <x v="0"/>
  </r>
  <r>
    <s v="BSB20215"/>
    <s v="Certificate II in Customer Engagement"/>
    <s v="Certificate II in Customer Engagement"/>
    <x v="256"/>
    <n v="24"/>
    <x v="0"/>
  </r>
  <r>
    <s v="CUA50213"/>
    <s v="Diploma of Musical Theatre"/>
    <s v="Diploma of Musical Theatre"/>
    <x v="299"/>
    <n v="24"/>
    <x v="0"/>
  </r>
  <r>
    <s v="RII30815"/>
    <s v="Certificate III in Civil Construction Plant Operations"/>
    <s v="Certificate III in Civil Construction Plant Operations"/>
    <x v="300"/>
    <n v="24"/>
    <x v="0"/>
  </r>
  <r>
    <s v="TLI31616"/>
    <s v="Certificate III in Warehousing Operations"/>
    <s v="Certificate III in Warehousing Operations"/>
    <x v="235"/>
    <n v="24"/>
    <x v="0"/>
  </r>
  <r>
    <s v="BSB30415"/>
    <s v="CERTIFICATE III IN BUSINESS ADMINISTRATION"/>
    <s v="Certificate III in Business Administration"/>
    <x v="70"/>
    <n v="24"/>
    <x v="7"/>
  </r>
  <r>
    <s v="PUA21012"/>
    <s v="Certificate II in Public Safety (Aquatic Rescue)"/>
    <s v="Certificate II in Public Safety (Aquatic Rescue)"/>
    <x v="193"/>
    <n v="24"/>
    <x v="2"/>
  </r>
  <r>
    <s v="CHC33015"/>
    <s v="Certificate III in Individual Support"/>
    <s v="Certificate III in Individual Support"/>
    <x v="103"/>
    <n v="24"/>
    <x v="3"/>
  </r>
  <r>
    <s v="FWP20116"/>
    <s v="Certificate II in Forest Growing and Management"/>
    <s v="Certificate II in Forest Growing And Management"/>
    <x v="301"/>
    <n v="24"/>
    <x v="3"/>
  </r>
  <r>
    <s v="FNS30317"/>
    <s v="Certificate III in Accounts Administration"/>
    <s v="Certificate III in Accounts Administration"/>
    <x v="143"/>
    <n v="24"/>
    <x v="4"/>
  </r>
  <r>
    <s v="FBP30117"/>
    <s v="Certificate III in Food Processing"/>
    <s v="Certificate III in Food Processing"/>
    <x v="231"/>
    <n v="24"/>
    <x v="4"/>
  </r>
  <r>
    <s v="BSB30115"/>
    <s v="Certificate III in Business"/>
    <s v="Certificate III in Business"/>
    <x v="4"/>
    <n v="23"/>
    <x v="6"/>
  </r>
  <r>
    <s v="CHC22015"/>
    <s v="Certificate II in Community Services"/>
    <s v="Certificate II in Community Services"/>
    <x v="34"/>
    <n v="23"/>
    <x v="6"/>
  </r>
  <r>
    <s v="10135NAT"/>
    <s v="Certificate III in Horsemanship (Riding, Handling and Behaviour)"/>
    <s v="Certificate III in Horsemanship (Riding, Handling And Behaviour)"/>
    <x v="302"/>
    <n v="23"/>
    <x v="0"/>
  </r>
  <r>
    <s v="CPC31311"/>
    <s v="Certificate III in Wall and Floor Tiling"/>
    <s v="Certificate III in Wall And Floor Tiling"/>
    <x v="303"/>
    <n v="23"/>
    <x v="0"/>
  </r>
  <r>
    <s v="10297NAT"/>
    <s v="Certificate II in Applied Language"/>
    <s v="Certificate II in Applied Language"/>
    <x v="39"/>
    <n v="23"/>
    <x v="7"/>
  </r>
  <r>
    <s v="CHC30113"/>
    <s v="CERTIFICATE III IN EARLY CHILDHOOD EDUCATION AND CARE"/>
    <s v="Certificate III in Early Childhood Education And Care"/>
    <x v="24"/>
    <n v="23"/>
    <x v="7"/>
  </r>
  <r>
    <s v="FSK20113"/>
    <s v="Certificate II in Skills for Work and Vocational Pathways"/>
    <s v="Certificate II in Skills For Work And Vocational Pathways"/>
    <x v="0"/>
    <n v="23"/>
    <x v="7"/>
  </r>
  <r>
    <s v="SIT20116"/>
    <s v="Certificate II in Tourism"/>
    <s v="Certificate II in Tourism"/>
    <x v="21"/>
    <n v="23"/>
    <x v="7"/>
  </r>
  <r>
    <s v="MST20616"/>
    <s v="Certificate II in Applied Fashion Design and Technology"/>
    <s v="Certificate II in Applied Fashion Design And Technology"/>
    <x v="87"/>
    <n v="23"/>
    <x v="6"/>
  </r>
  <r>
    <s v="BSB30415"/>
    <s v="Certificate III in Business Administration"/>
    <s v="Certificate III in Business Administration"/>
    <x v="70"/>
    <n v="23"/>
    <x v="3"/>
  </r>
  <r>
    <s v="UEE20911"/>
    <s v="Certificate II in Electronic Assembly"/>
    <s v="Certificate II in Electronic Assembly"/>
    <x v="304"/>
    <n v="23"/>
    <x v="3"/>
  </r>
  <r>
    <s v="SFI50111"/>
    <s v="Diploma of Aquaculture "/>
    <s v="Diploma of Aquaculture "/>
    <x v="305"/>
    <n v="23"/>
    <x v="4"/>
  </r>
  <r>
    <s v="AVI30316"/>
    <s v="Certificate III in Aviation (Remote Pilot-Visual Line of Sight)"/>
    <s v="Certificate III in Aviation (Remote Pilot-Visual Line Of Sight)"/>
    <x v="306"/>
    <n v="22"/>
    <x v="2"/>
  </r>
  <r>
    <s v="CUA20615"/>
    <s v="Certificate II in Music Industry"/>
    <s v="Certificate II in Music Industry"/>
    <x v="62"/>
    <n v="22"/>
    <x v="5"/>
  </r>
  <r>
    <s v="ICT20115"/>
    <s v="Certificate II in Information, Digital Media and Technology"/>
    <s v="Certificate II in Information, Digital Media And Technology"/>
    <x v="17"/>
    <n v="22"/>
    <x v="1"/>
  </r>
  <r>
    <s v="ICT30115"/>
    <s v="Certificate III in Information, Digital Media and Technology"/>
    <s v="Certificate III in Information, Digital Media And Technology"/>
    <x v="165"/>
    <n v="22"/>
    <x v="1"/>
  </r>
  <r>
    <s v="MSF31113"/>
    <s v="Certificate III in Cabinet Making"/>
    <s v="Certificate III in Cabinet Making"/>
    <x v="181"/>
    <n v="22"/>
    <x v="2"/>
  </r>
  <r>
    <s v="HLT21107"/>
    <s v="Certificate II in Emergency Medical Service First Response"/>
    <s v="Certificate II in Emergency Medical Service First Response"/>
    <x v="307"/>
    <n v="22"/>
    <x v="4"/>
  </r>
  <r>
    <s v="ACM30117"/>
    <s v="Certificate III in Animal Studies"/>
    <s v="Certificate III in Animal Studies"/>
    <x v="162"/>
    <n v="21"/>
    <x v="5"/>
  </r>
  <r>
    <s v="BSB20120"/>
    <s v="Certificate II in Workplace Skills"/>
    <s v="Certificate II in Workplace Skills"/>
    <x v="308"/>
    <n v="21"/>
    <x v="0"/>
  </r>
  <r>
    <s v="SIR10116"/>
    <s v="Certificate I in Retail Services"/>
    <s v="Certificate I in Retail Services"/>
    <x v="182"/>
    <n v="21"/>
    <x v="0"/>
  </r>
  <r>
    <s v="FSK20113"/>
    <s v="Certificate II in Skills for Work and Vocational Pathways"/>
    <s v="Certificate II in Skills For Work And Vocational Pathways"/>
    <x v="0"/>
    <n v="21"/>
    <x v="5"/>
  </r>
  <r>
    <s v="SIR20116"/>
    <s v="Certificate II in Community Pharmacy"/>
    <s v="Certificate II in Community Pharmacy"/>
    <x v="247"/>
    <n v="21"/>
    <x v="1"/>
  </r>
  <r>
    <s v="52774WA"/>
    <s v="Certificate II in Leadership"/>
    <s v="Certificate II in Leadership"/>
    <x v="124"/>
    <n v="21"/>
    <x v="3"/>
  </r>
  <r>
    <s v="PSP30218"/>
    <s v="Certificate III in Auslan"/>
    <s v="Certificate III in Auslan"/>
    <x v="309"/>
    <n v="21"/>
    <x v="3"/>
  </r>
  <r>
    <s v="AUR30416"/>
    <s v="Certificate III in Agricultural Mechanical Technology"/>
    <s v="Certificate III in Agricultural Mechanical Technology"/>
    <x v="310"/>
    <n v="21"/>
    <x v="4"/>
  </r>
  <r>
    <s v="AUR30616"/>
    <s v="Certificate III in Light Vehicle Mechanical Technology"/>
    <s v="Certificate III in Light Vehicle Mechanical Technology"/>
    <x v="133"/>
    <n v="21"/>
    <x v="4"/>
  </r>
  <r>
    <s v="AHC21616"/>
    <s v="Certificate II in Landscaping "/>
    <s v="Certificate II in Landscaping "/>
    <x v="311"/>
    <n v="21"/>
    <x v="4"/>
  </r>
  <r>
    <s v="SIS30419"/>
    <s v="Certificate III in Sport - Athlete"/>
    <s v="Certificate III in Sport - Athlete"/>
    <x v="312"/>
    <n v="21"/>
    <x v="4"/>
  </r>
  <r>
    <s v="10182NAT"/>
    <s v="Certificate II in Indigenous  Housing Repairs and Maintenance"/>
    <s v="Certificate II in Indigenous  Housing Repairs And Maintenance"/>
    <x v="313"/>
    <n v="20"/>
    <x v="0"/>
  </r>
  <r>
    <s v="AHC10116"/>
    <s v="Certificate I in Conservation and Land Management"/>
    <s v="Certificate I in Conservation And Land Management"/>
    <x v="314"/>
    <n v="20"/>
    <x v="0"/>
  </r>
  <r>
    <s v="AHC10116"/>
    <s v="CERTIFICATE I IN CONSERVATION AND LAND MANAGEMENT"/>
    <s v="Certificate I in Conservation And Land Management"/>
    <x v="314"/>
    <n v="20"/>
    <x v="7"/>
  </r>
  <r>
    <s v="SHB20216"/>
    <s v="Certificate II in Salon Assistant"/>
    <s v="Certificate II in Salon Assistant"/>
    <x v="49"/>
    <n v="20"/>
    <x v="7"/>
  </r>
  <r>
    <s v="AVI30316"/>
    <s v="Certificate III in Aviation (Remote Pilot - Visual Line of Sight)"/>
    <s v="Certificate III in Aviation (Remote Pilot - Visual Line Of Sight)"/>
    <x v="73"/>
    <n v="20"/>
    <x v="3"/>
  </r>
  <r>
    <s v="BSB31015"/>
    <s v="Certificate III in Business Administration (Legal)"/>
    <s v="Certificate III in Business Administration (Legal)"/>
    <x v="315"/>
    <n v="20"/>
    <x v="3"/>
  </r>
  <r>
    <s v="CUA40715"/>
    <s v="Certificate IV in Design"/>
    <s v="Certificate IV in Design"/>
    <x v="244"/>
    <n v="20"/>
    <x v="3"/>
  </r>
  <r>
    <s v="RII20715"/>
    <s v="Certificate II in Civil Construction"/>
    <s v="Certificate II in Civil Construction"/>
    <x v="249"/>
    <n v="20"/>
    <x v="3"/>
  </r>
  <r>
    <s v="CUA41115"/>
    <s v="Certificate IV in Photography and Photo Imaging "/>
    <s v="Certificate IV in Photography And Photo Imaging "/>
    <x v="316"/>
    <n v="20"/>
    <x v="4"/>
  </r>
  <r>
    <s v="AHC21010"/>
    <s v="Certificate II in Conservation and Land Management"/>
    <s v="Certificate II in Conservation And Land Management"/>
    <x v="317"/>
    <n v="20"/>
    <x v="4"/>
  </r>
  <r>
    <s v="22537VIC"/>
    <s v="Certificate II in Heavy and Light Rail Fundamentals"/>
    <s v="Certificate II in Heavy And Light Rail Fundamentals"/>
    <x v="318"/>
    <n v="19"/>
    <x v="2"/>
  </r>
  <r>
    <s v="BSB40215"/>
    <s v="Certificate IV in Business"/>
    <s v="Certificate IV in Business"/>
    <x v="63"/>
    <n v="19"/>
    <x v="2"/>
  </r>
  <r>
    <s v="AHC31416"/>
    <s v="Certificate III in Conservation and Land Management"/>
    <s v="Certificate III in Conservation And Land Management"/>
    <x v="319"/>
    <n v="19"/>
    <x v="0"/>
  </r>
  <r>
    <s v="AMP20316"/>
    <s v="Certificate II in Meat Processing (Abattoirs)"/>
    <s v="Certificate II in Meat Processing (Abattoirs)"/>
    <x v="320"/>
    <n v="19"/>
    <x v="0"/>
  </r>
  <r>
    <s v="AUR30816"/>
    <s v="Certificate III in Motorcycle Mechanical Technology"/>
    <s v="Certificate III in Motorcycle Mechanical Technology"/>
    <x v="321"/>
    <n v="19"/>
    <x v="0"/>
  </r>
  <r>
    <s v="AVI30416"/>
    <s v="Certificate III in Aviation (Ground Operations and Service)"/>
    <s v="Certificate III in Aviation (Ground Operations And Service)"/>
    <x v="322"/>
    <n v="19"/>
    <x v="0"/>
  </r>
  <r>
    <s v="RGR10118"/>
    <s v="Certificate I in Racing (Stablehand)"/>
    <s v="Certificate I in Racing (Stablehand)"/>
    <x v="323"/>
    <n v="19"/>
    <x v="7"/>
  </r>
  <r>
    <s v="AUR20416"/>
    <s v="Certificate II in Automotive Electrical Technology"/>
    <s v="Certificate II in Automotive Electrical Technology"/>
    <x v="153"/>
    <n v="19"/>
    <x v="3"/>
  </r>
  <r>
    <s v="10729NAT"/>
    <s v="Certificate III in Spoken and Written English"/>
    <s v="Certificate III in Spoken And Written English"/>
    <x v="324"/>
    <n v="19"/>
    <x v="4"/>
  </r>
  <r>
    <s v="RII20715"/>
    <s v="Certificate II in Civil Construction"/>
    <s v="Certificate II in Civil Construction"/>
    <x v="249"/>
    <n v="19"/>
    <x v="4"/>
  </r>
  <r>
    <s v="CPP30316"/>
    <s v="Certificate III in Cleaning Operations"/>
    <s v="Certificate III in Cleaning Operations"/>
    <x v="325"/>
    <n v="18"/>
    <x v="2"/>
  </r>
  <r>
    <s v="10626NAT"/>
    <s v="Certificate I in Functional Literacy"/>
    <s v="Certificate I in Functional Literacy"/>
    <x v="326"/>
    <n v="18"/>
    <x v="0"/>
  </r>
  <r>
    <s v="AUR21916"/>
    <s v="Certificate II in Automotive Tyre Servicing Technology"/>
    <s v="Certificate II in Automotive Tyre Servicing Technology"/>
    <x v="327"/>
    <n v="18"/>
    <x v="0"/>
  </r>
  <r>
    <s v="FSK10219"/>
    <s v="Certificate I in Skills for Vocational Pathways"/>
    <s v="Certificate I in Skills For Vocational Pathways"/>
    <x v="159"/>
    <n v="18"/>
    <x v="6"/>
  </r>
  <r>
    <s v="ACM10117"/>
    <s v="CERTIFICATE I IN ANIMAL STUDIES"/>
    <s v="Certificate I in Animal Studies"/>
    <x v="169"/>
    <n v="18"/>
    <x v="7"/>
  </r>
  <r>
    <s v="BSB31115"/>
    <s v="Certificate III in Business Administration (Medical)"/>
    <s v="Certificate III in Business Administration (Medical)"/>
    <x v="261"/>
    <n v="18"/>
    <x v="1"/>
  </r>
  <r>
    <s v="CPC20112"/>
    <s v="CERTIFICATE II IN CONSTRUCTION"/>
    <s v="Certificate II in Construction"/>
    <x v="132"/>
    <n v="18"/>
    <x v="7"/>
  </r>
  <r>
    <s v="CUA20415"/>
    <s v="Certificate II in Aboriginal and Torres Strait Islander Cultural Arts"/>
    <s v="Certificate II in Aboriginal And Torres Strait Islander Cultural Arts"/>
    <x v="328"/>
    <n v="18"/>
    <x v="1"/>
  </r>
  <r>
    <s v="RII20715"/>
    <s v="Certificate II in Civil Construction"/>
    <s v="Certificate II in Civil Construction"/>
    <x v="249"/>
    <n v="18"/>
    <x v="1"/>
  </r>
  <r>
    <s v="MEM30305"/>
    <s v="Certificate III in Engineering (Fabrication Trade)"/>
    <s v="Certificate III in Engineering (Fabrication Trade)"/>
    <x v="329"/>
    <n v="18"/>
    <x v="2"/>
  </r>
  <r>
    <s v="SFI10119"/>
    <s v="Certificate I in Seafood Industry"/>
    <s v="Certificate I in Seafood Industry"/>
    <x v="330"/>
    <n v="18"/>
    <x v="5"/>
  </r>
  <r>
    <s v="52770WA"/>
    <s v="Certificate I in Wider Opportunities for Work (WOW)"/>
    <s v="Certificate I in Wider Opportunities For Work (Wow)"/>
    <x v="331"/>
    <n v="18"/>
    <x v="3"/>
  </r>
  <r>
    <s v="AHC21316"/>
    <s v="Certificate II in Shearing"/>
    <s v="Certificate II in Shearing"/>
    <x v="245"/>
    <n v="18"/>
    <x v="3"/>
  </r>
  <r>
    <s v="SIS10115"/>
    <s v="Certificate I in Sport and Recreation"/>
    <s v="Certificate I in Sport And Recreation"/>
    <x v="126"/>
    <n v="18"/>
    <x v="3"/>
  </r>
  <r>
    <s v="TLI21815"/>
    <s v="Certificate II in Logistics"/>
    <s v="Certificate II in Logistics"/>
    <x v="79"/>
    <n v="18"/>
    <x v="3"/>
  </r>
  <r>
    <s v="CPC31311"/>
    <s v="Certificate III in Wall and Floor Tiling"/>
    <s v="Certificate III in Wall And Floor Tiling"/>
    <x v="303"/>
    <n v="18"/>
    <x v="4"/>
  </r>
  <r>
    <s v="HLT23215"/>
    <s v="Certificate II in Health Support Services"/>
    <s v="Certificate II in Health Support Services"/>
    <x v="14"/>
    <n v="18"/>
    <x v="4"/>
  </r>
  <r>
    <s v="MST20616"/>
    <s v="Certificate II in Applied Fashion Design and Technology"/>
    <s v="Certificate II in Applied Fashion Design And Technology"/>
    <x v="87"/>
    <n v="18"/>
    <x v="4"/>
  </r>
  <r>
    <s v="ACM20110"/>
    <s v="Certificate II in Animal Studies"/>
    <s v="Certificate II in Animal Studies"/>
    <x v="332"/>
    <n v="18"/>
    <x v="4"/>
  </r>
  <r>
    <s v="SFI20119"/>
    <s v="Certificate II in Aquaculture"/>
    <s v="Certificate II in Aquaculture"/>
    <x v="201"/>
    <n v="18"/>
    <x v="4"/>
  </r>
  <r>
    <s v="22306VIC"/>
    <s v="Certificate IV in Musical Instrument Making and Repair"/>
    <s v="Certificate IV in Musical Instrument Making And Repair"/>
    <x v="333"/>
    <n v="17"/>
    <x v="2"/>
  </r>
  <r>
    <s v="22318VIC"/>
    <s v="Certificate III in Christian Studies"/>
    <s v="Certificate III in Christian Studies"/>
    <x v="334"/>
    <n v="17"/>
    <x v="2"/>
  </r>
  <r>
    <s v="10197NAT"/>
    <s v="Certificate IV in Acting  for Stage and Screen"/>
    <s v="Certificate IV in Acting  For Stage And Screen"/>
    <x v="335"/>
    <n v="17"/>
    <x v="0"/>
  </r>
  <r>
    <s v="10284NAT"/>
    <s v="Diploma of Crime and Justice Studies"/>
    <s v="Diploma of Crime And Justice Studies"/>
    <x v="336"/>
    <n v="17"/>
    <x v="0"/>
  </r>
  <r>
    <s v="AHC31016"/>
    <s v="Certificate III in Parks and Gardens"/>
    <s v="Certificate III in Parks And Gardens"/>
    <x v="337"/>
    <n v="17"/>
    <x v="0"/>
  </r>
  <r>
    <s v="AUR31216"/>
    <s v="Certificate III in Mobile Plant Technology"/>
    <s v="Certificate III in Mobile Plant Technology"/>
    <x v="338"/>
    <n v="17"/>
    <x v="0"/>
  </r>
  <r>
    <s v="BSB31015"/>
    <s v="Certificate III in Business Administration (Legal)"/>
    <s v="Certificate III in Business Administration (Legal)"/>
    <x v="315"/>
    <n v="17"/>
    <x v="0"/>
  </r>
  <r>
    <s v="CHC40213"/>
    <s v="Certificate IV in Education Support"/>
    <s v="Certificate IV in Education Support"/>
    <x v="129"/>
    <n v="17"/>
    <x v="0"/>
  </r>
  <r>
    <s v="CUA30313"/>
    <s v="Certificate III in Assistant Dance Teaching"/>
    <s v="Certificate III in Assistant Dance Teaching"/>
    <x v="195"/>
    <n v="17"/>
    <x v="0"/>
  </r>
  <r>
    <s v="CUA40513"/>
    <s v="Certificate IV in Musical Theatre"/>
    <s v="Certificate IV in Musical Theatre"/>
    <x v="339"/>
    <n v="17"/>
    <x v="0"/>
  </r>
  <r>
    <s v="FBP20518"/>
    <s v="Certificate II in Wine Industry Operations"/>
    <s v="Certificate II in Wine Industry Operations"/>
    <x v="340"/>
    <n v="17"/>
    <x v="0"/>
  </r>
  <r>
    <s v="SIS30413"/>
    <s v="Certificate III in Outdoor Recreation"/>
    <s v="Certificate III in Outdoor Recreation"/>
    <x v="341"/>
    <n v="17"/>
    <x v="0"/>
  </r>
  <r>
    <s v="TLI20419"/>
    <s v="Certificate II in Warehousing Operations"/>
    <s v="Certificate II in Warehousing Operations"/>
    <x v="342"/>
    <n v="17"/>
    <x v="0"/>
  </r>
  <r>
    <s v="CUA41215"/>
    <s v="Certificate IV in Screen and Media"/>
    <s v="Certificate IV in Screen And Media"/>
    <x v="280"/>
    <n v="17"/>
    <x v="2"/>
  </r>
  <r>
    <s v="FSK10213"/>
    <s v="Certificate I in Skills for Vocational Pathways"/>
    <s v="Certificate I in Skills For Vocational Pathways"/>
    <x v="141"/>
    <n v="17"/>
    <x v="5"/>
  </r>
  <r>
    <s v="10272NAT"/>
    <s v="CERTIFICATE II IN FAMILY WELLBEING"/>
    <s v="Certificate II in Family Wellbeing"/>
    <x v="343"/>
    <n v="17"/>
    <x v="7"/>
  </r>
  <r>
    <s v="CPC20712"/>
    <s v="Certificate II in Drainage"/>
    <s v="Certificate II in Drainage"/>
    <x v="344"/>
    <n v="17"/>
    <x v="1"/>
  </r>
  <r>
    <s v="SHB20116"/>
    <s v="Certificate II in Retail Cosmetics"/>
    <s v="Certificate II in Retail Cosmetics"/>
    <x v="85"/>
    <n v="17"/>
    <x v="7"/>
  </r>
  <r>
    <s v="MEM10119"/>
    <s v="Certificate I in Engineering"/>
    <s v="Certificate I in Engineering"/>
    <x v="42"/>
    <n v="17"/>
    <x v="5"/>
  </r>
  <r>
    <s v="RGR20218"/>
    <s v="Certificate II in Racing Industry"/>
    <s v="Certificate II in Racing Industry"/>
    <x v="345"/>
    <n v="17"/>
    <x v="2"/>
  </r>
  <r>
    <s v="52821WA"/>
    <s v="Certificate III in Aviation (Support Services and Operations)"/>
    <s v="Certificate III in Aviation (Support Services And Operations)"/>
    <x v="346"/>
    <n v="17"/>
    <x v="3"/>
  </r>
  <r>
    <s v="ACM30117"/>
    <s v="Certificate III in Animal Studies"/>
    <s v="Certificate III in Animal Studies"/>
    <x v="162"/>
    <n v="17"/>
    <x v="3"/>
  </r>
  <r>
    <s v="MEA20418"/>
    <s v="Certificate II in Aeroskills"/>
    <s v="Certificate II in Aeroskills"/>
    <x v="237"/>
    <n v="17"/>
    <x v="3"/>
  </r>
  <r>
    <s v="SIH20111"/>
    <s v="Certificate II in Hairdressing"/>
    <s v="Certificate II in Hairdressing"/>
    <x v="347"/>
    <n v="17"/>
    <x v="4"/>
  </r>
  <r>
    <s v="CUA20113"/>
    <s v="Certificate II in Dance"/>
    <s v="Certificate II in Dance"/>
    <x v="80"/>
    <n v="17"/>
    <x v="4"/>
  </r>
  <r>
    <s v="10135NAT"/>
    <s v="Certificate III in Horsemanship (Riding, Handling and Behaviour)"/>
    <s v="Certificate III in Horsemanship (Riding, Handling And Behaviour)"/>
    <x v="302"/>
    <n v="17"/>
    <x v="4"/>
  </r>
  <r>
    <s v="10268NAT"/>
    <s v="Certificate II in English Proficiency"/>
    <s v="Certificate II in English Proficiency"/>
    <x v="348"/>
    <n v="17"/>
    <x v="4"/>
  </r>
  <r>
    <s v="BSB31015"/>
    <s v="Certificate III in Business Administration (Legal)"/>
    <s v="Certificate III in Business Administration (Legal)"/>
    <x v="315"/>
    <n v="16"/>
    <x v="2"/>
  </r>
  <r>
    <s v="CUA30415"/>
    <s v="Certificate III in Live Production and Services"/>
    <s v="Certificate III in Live Production And Services"/>
    <x v="22"/>
    <n v="16"/>
    <x v="5"/>
  </r>
  <r>
    <s v="AUR20616"/>
    <s v="Certificate II in Marine Mechanical Technology"/>
    <s v="Certificate II in Marine Mechanical Technology"/>
    <x v="349"/>
    <n v="16"/>
    <x v="0"/>
  </r>
  <r>
    <s v="BSB60215"/>
    <s v="Advanced Diploma of Business"/>
    <s v="Advanced Diploma of Business"/>
    <x v="350"/>
    <n v="16"/>
    <x v="0"/>
  </r>
  <r>
    <s v="MSF10113"/>
    <s v="Certificate I in Furnishing"/>
    <s v="Certificate I in Furnishing"/>
    <x v="59"/>
    <n v="16"/>
    <x v="5"/>
  </r>
  <r>
    <s v="SFI20119"/>
    <s v="Certificate II in Aquaculture"/>
    <s v="Certificate II in Aquaculture"/>
    <x v="201"/>
    <n v="16"/>
    <x v="5"/>
  </r>
  <r>
    <s v="SISSS00111"/>
    <s v="Pool Lifeguard Skill Set"/>
    <s v="Pool Lifeguard Skill Set"/>
    <x v="351"/>
    <n v="16"/>
    <x v="2"/>
  </r>
  <r>
    <s v="52769WA"/>
    <s v="Certificate I in Gaining Access to Training and Employment (GATE)"/>
    <s v="Certificate I in Gaining Access To Training And Employment (Gate)"/>
    <x v="352"/>
    <n v="16"/>
    <x v="3"/>
  </r>
  <r>
    <s v="RII30815"/>
    <s v="Certificate III in Civil Construction Plant Operations"/>
    <s v="Certificate III in Civil Construction Plant Operations"/>
    <x v="300"/>
    <n v="16"/>
    <x v="3"/>
  </r>
  <r>
    <s v="SIT30116"/>
    <s v="Certificate III in Tourism"/>
    <s v="Certificate III in Tourism"/>
    <x v="105"/>
    <n v="16"/>
    <x v="3"/>
  </r>
  <r>
    <s v="BSB31115"/>
    <s v="Certificate III in Business Administration (Medical)"/>
    <s v="Certificate III in Business Administration (Medical)"/>
    <x v="261"/>
    <n v="16"/>
    <x v="4"/>
  </r>
  <r>
    <s v="AHC30716"/>
    <s v="Certificate III in Horticulture "/>
    <s v="Certificate III in Horticulture "/>
    <x v="353"/>
    <n v="16"/>
    <x v="4"/>
  </r>
  <r>
    <s v="AHC21216"/>
    <s v="Certificate II in Rural Operations"/>
    <s v="Certificate II in Rural Operations"/>
    <x v="52"/>
    <n v="16"/>
    <x v="4"/>
  </r>
  <r>
    <s v="22448VIC"/>
    <s v="Certificate II in Mumgu-dhal tyama-tiyt"/>
    <s v="Certificate II in Mumgu-Dhal Tyama-Tiyt"/>
    <x v="354"/>
    <n v="15"/>
    <x v="0"/>
  </r>
  <r>
    <s v="AUR32116"/>
    <s v="Certificate III in Automotive Body Repair Technology"/>
    <s v="Certificate III in Automotive Body Repair Technology"/>
    <x v="355"/>
    <n v="15"/>
    <x v="0"/>
  </r>
  <r>
    <s v="AUR32416"/>
    <s v="Certificate III in Automotive Refinishing Technology"/>
    <s v="Certificate III in Automotive Refinishing Technology"/>
    <x v="356"/>
    <n v="15"/>
    <x v="0"/>
  </r>
  <r>
    <s v="ICT30118"/>
    <s v="Certificate III in Information, Digital Media and Technology"/>
    <s v="Certificate III in Information, Digital Media And Technology"/>
    <x v="40"/>
    <n v="15"/>
    <x v="5"/>
  </r>
  <r>
    <s v="CUA30213"/>
    <s v="Certificate III in Community Dance, Theatre and Events"/>
    <s v="Certificate III in Community Dance, Theatre And Events"/>
    <x v="291"/>
    <n v="15"/>
    <x v="1"/>
  </r>
  <r>
    <s v="MEM30205"/>
    <s v="Certificate III in Engineering - Mechanical Trade"/>
    <s v="Certificate III in Engineering - Mechanical Trade"/>
    <x v="136"/>
    <n v="15"/>
    <x v="1"/>
  </r>
  <r>
    <s v="SIS20319"/>
    <s v="Certificate II in Sport Coaching"/>
    <s v="Certificate II in Sport Coaching"/>
    <x v="54"/>
    <n v="15"/>
    <x v="5"/>
  </r>
  <r>
    <s v="SIS40419"/>
    <s v="Certificate IV in Sport Development"/>
    <s v="Certificate IV in Sport Development"/>
    <x v="357"/>
    <n v="15"/>
    <x v="2"/>
  </r>
  <r>
    <s v="MST30816"/>
    <s v="Certificate III in Applied Fashion Design and Technology"/>
    <s v="Certificate III in Applied Fashion Design And Technology"/>
    <x v="292"/>
    <n v="15"/>
    <x v="4"/>
  </r>
  <r>
    <s v="FSK20113"/>
    <s v="Certificate II in Skills for Work and Vocational Pathways"/>
    <s v="Certificate II in Skills For Work And Vocational Pathways"/>
    <x v="0"/>
    <n v="15"/>
    <x v="4"/>
  </r>
  <r>
    <s v="AHC10216"/>
    <s v="Certificate I in AgriFood Operations"/>
    <s v="Certificate I in Agrifood Operations"/>
    <x v="88"/>
    <n v="14"/>
    <x v="5"/>
  </r>
  <r>
    <s v="CUA31015"/>
    <s v="Certificate III in Screen and Media"/>
    <s v="Certificate III in Screen And Media"/>
    <x v="38"/>
    <n v="14"/>
    <x v="5"/>
  </r>
  <r>
    <s v="CPC31211"/>
    <s v="Certificate III in Wall and Ceiling Lining"/>
    <s v="Certificate III in Wall And Ceiling Lining"/>
    <x v="358"/>
    <n v="14"/>
    <x v="0"/>
  </r>
  <r>
    <s v="PUA20713"/>
    <s v="Certificate II in Public Safety (Firefighting Operations)"/>
    <s v="Certificate II in Public Safety (Firefighting Operations)"/>
    <x v="240"/>
    <n v="14"/>
    <x v="0"/>
  </r>
  <r>
    <s v="HLT33115"/>
    <s v="Certificate III in Health Services Assistance"/>
    <s v="Certificate III in Health Services Assistance"/>
    <x v="44"/>
    <n v="14"/>
    <x v="7"/>
  </r>
  <r>
    <s v="MEM10119"/>
    <s v="Certificate I in Engineering"/>
    <s v="Certificate I in Engineering"/>
    <x v="42"/>
    <n v="14"/>
    <x v="7"/>
  </r>
  <r>
    <s v="ACM30817"/>
    <s v="Certificate III in Performance Horse"/>
    <s v="Certificate III in Performance Horse"/>
    <x v="359"/>
    <n v="14"/>
    <x v="1"/>
  </r>
  <r>
    <s v="AHC21316"/>
    <s v="Certificate II in Shearing"/>
    <s v="Certificate II in Shearing"/>
    <x v="245"/>
    <n v="14"/>
    <x v="1"/>
  </r>
  <r>
    <s v="MAR10318"/>
    <s v="Certificate I in Maritime Operations (General Purpose Hand Near Coastal)"/>
    <s v="Certificate I in Maritime Operations (General Purpose Hand Near Coastal)"/>
    <x v="360"/>
    <n v="14"/>
    <x v="1"/>
  </r>
  <r>
    <s v="UEE32211"/>
    <s v="Certificate III in Air-conditioning and Refrigeration"/>
    <s v="Certificate III in Air-Conditioning And Refrigeration"/>
    <x v="286"/>
    <n v="14"/>
    <x v="1"/>
  </r>
  <r>
    <s v="PUA21312"/>
    <s v="Certificate II in Public Safety (SES)"/>
    <s v="Certificate II in Public Safety (Ses)"/>
    <x v="361"/>
    <n v="14"/>
    <x v="2"/>
  </r>
  <r>
    <s v="SIR20216"/>
    <s v="Certificate II in Retail Services"/>
    <s v="Certificate II in Retail Services"/>
    <x v="67"/>
    <n v="14"/>
    <x v="5"/>
  </r>
  <r>
    <s v="SIT30816"/>
    <s v="Certificate III in Commercial Cookery"/>
    <s v="Certificate III in Commercial Cookery"/>
    <x v="131"/>
    <n v="14"/>
    <x v="5"/>
  </r>
  <r>
    <s v="AUR20916"/>
    <s v="Certificate II in Automotive Body Repair Technology"/>
    <s v="Certificate II in Automotive Body Repair Technology"/>
    <x v="362"/>
    <n v="14"/>
    <x v="3"/>
  </r>
  <r>
    <s v="AUR21916"/>
    <s v="Certificate II in Automotive Tyre Servicing Technology"/>
    <s v="Certificate II in Automotive Tyre Servicing Technology"/>
    <x v="327"/>
    <n v="14"/>
    <x v="3"/>
  </r>
  <r>
    <s v="SIT30816"/>
    <s v="Certificate III in Commercial Cookery"/>
    <s v="Certificate III in Commercial Cookery"/>
    <x v="131"/>
    <n v="14"/>
    <x v="3"/>
  </r>
  <r>
    <s v="UEE20111"/>
    <s v="Certificate II in Split Air-conditioning and Heat Pump Systems"/>
    <s v="Certificate II in Split Air-Conditioning And Heat Pump Systems"/>
    <x v="363"/>
    <n v="14"/>
    <x v="3"/>
  </r>
  <r>
    <s v="PUA21004"/>
    <s v="Certificate II in Public Safety (Aquatic Rescue)"/>
    <s v="Certificate II in Public Safety (Aquatic Rescue)"/>
    <x v="364"/>
    <n v="14"/>
    <x v="4"/>
  </r>
  <r>
    <s v="CPC20812"/>
    <s v="Certificate II in Metal Roofing and Cladding"/>
    <s v="Certificate II in Metal Roofing And Cladding"/>
    <x v="365"/>
    <n v="14"/>
    <x v="4"/>
  </r>
  <r>
    <s v="AUR31116"/>
    <s v="Certificate III in Heavy Commercial Vehicle Mechanical Technology "/>
    <s v="Certificate III in Heavy Commercial Vehicle Mechanical Technology "/>
    <x v="366"/>
    <n v="14"/>
    <x v="4"/>
  </r>
  <r>
    <s v="22484VIC"/>
    <s v="Certificate I in EAL (Access)"/>
    <s v="Certificate I in Eal (Access)"/>
    <x v="367"/>
    <n v="13"/>
    <x v="2"/>
  </r>
  <r>
    <s v="BSB10115"/>
    <s v="Certificate I in Business"/>
    <s v="Certificate I in Business"/>
    <x v="19"/>
    <n v="13"/>
    <x v="5"/>
  </r>
  <r>
    <s v="BSB30115"/>
    <s v="Certificate III in Business"/>
    <s v="Certificate III in Business"/>
    <x v="4"/>
    <n v="13"/>
    <x v="5"/>
  </r>
  <r>
    <s v="CHC22015"/>
    <s v="Certificate II in Community Services"/>
    <s v="Certificate II in Community Services"/>
    <x v="34"/>
    <n v="13"/>
    <x v="2"/>
  </r>
  <r>
    <s v="CUA41115"/>
    <s v="Certificate IV in Photography and Photo Imaging"/>
    <s v="Certificate IV in Photography And Photo Imaging"/>
    <x v="368"/>
    <n v="13"/>
    <x v="2"/>
  </r>
  <r>
    <s v="22075VIC"/>
    <s v="Certificate II in Auslan"/>
    <s v="Certificate II in Auslan"/>
    <x v="369"/>
    <n v="13"/>
    <x v="0"/>
  </r>
  <r>
    <s v="AHC30716"/>
    <s v="Certificate III in Horticulture"/>
    <s v="Certificate III in Horticulture"/>
    <x v="224"/>
    <n v="13"/>
    <x v="0"/>
  </r>
  <r>
    <s v="BSB50120"/>
    <s v="Diploma of Business"/>
    <s v="Diploma of Business"/>
    <x v="370"/>
    <n v="13"/>
    <x v="0"/>
  </r>
  <r>
    <s v="FBP30517"/>
    <s v="Certificate III in Baking"/>
    <s v="Certificate III in Baking"/>
    <x v="213"/>
    <n v="13"/>
    <x v="0"/>
  </r>
  <r>
    <s v="ICP20115"/>
    <s v="Certificate II in Printing and Graphic Arts (General)"/>
    <s v="Certificate II in Printing And Graphic Arts (General)"/>
    <x v="371"/>
    <n v="13"/>
    <x v="0"/>
  </r>
  <r>
    <s v="PMA20116"/>
    <s v="Certificate II in Process Plant Operations"/>
    <s v="Certificate II in Process Plant Operations"/>
    <x v="223"/>
    <n v="13"/>
    <x v="0"/>
  </r>
  <r>
    <s v="TLI11215"/>
    <s v="Certificate I in Warehousing Operations"/>
    <s v="Certificate I in Warehousing Operations"/>
    <x v="372"/>
    <n v="13"/>
    <x v="0"/>
  </r>
  <r>
    <s v="CUA20615"/>
    <s v="CERTIFICATE II IN MUSIC INDUSTRY"/>
    <s v="Certificate II in Music Industry"/>
    <x v="62"/>
    <n v="13"/>
    <x v="7"/>
  </r>
  <r>
    <s v="SHB30315"/>
    <s v="Certificate III in Nail Technology"/>
    <s v="Certificate III in Nail Technology"/>
    <x v="226"/>
    <n v="13"/>
    <x v="1"/>
  </r>
  <r>
    <s v="MEM30319"/>
    <s v="Certificate III in Engineering (Fabrication Trade)"/>
    <s v="Certificate III in Engineering (Fabrication Trade)"/>
    <x v="373"/>
    <n v="13"/>
    <x v="2"/>
  </r>
  <r>
    <s v="SIS10115"/>
    <s v="Certificate I in Sport and Recreation"/>
    <s v="Certificate I in Sport And Recreation"/>
    <x v="126"/>
    <n v="13"/>
    <x v="5"/>
  </r>
  <r>
    <s v="FWP20516"/>
    <s v="Certificate II in Timber Manufactured Products"/>
    <s v="Certificate II in Timber Manufactured Products"/>
    <x v="374"/>
    <n v="13"/>
    <x v="3"/>
  </r>
  <r>
    <s v="RII20115"/>
    <s v="Certificate II in Resources and Infrastructure Work Preparation"/>
    <s v="Certificate II in Resources And Infrastructure Work Preparation"/>
    <x v="81"/>
    <n v="13"/>
    <x v="3"/>
  </r>
  <r>
    <s v="TLI21315"/>
    <s v="Certificate II in Rail Infrastructure"/>
    <s v="Certificate II in Rail Infrastructure"/>
    <x v="191"/>
    <n v="13"/>
    <x v="3"/>
  </r>
  <r>
    <s v="UEE20511"/>
    <s v="Certificate II in Computer Assembly and Repair"/>
    <s v="Certificate II in Computer Assembly And Repair"/>
    <x v="241"/>
    <n v="13"/>
    <x v="3"/>
  </r>
  <r>
    <s v="CPC32011"/>
    <s v="Certificate III in Carpentry and Joinery "/>
    <s v="Certificate III in Carpentry And Joinery "/>
    <x v="375"/>
    <n v="13"/>
    <x v="4"/>
  </r>
  <r>
    <s v="SIT20116"/>
    <s v="Certificate II in Tourism "/>
    <s v="Certificate II in Tourism "/>
    <x v="376"/>
    <n v="13"/>
    <x v="4"/>
  </r>
  <r>
    <s v="10269NAT"/>
    <s v="Certificate III in English Proficiency"/>
    <s v="Certificate III in English Proficiency"/>
    <x v="377"/>
    <n v="13"/>
    <x v="4"/>
  </r>
  <r>
    <s v="AUR20512"/>
    <s v="Certificate II in Automotive Servicing Technology"/>
    <s v="Certificate II in Automotive Servicing Technology"/>
    <x v="378"/>
    <n v="13"/>
    <x v="4"/>
  </r>
  <r>
    <s v="RII20115"/>
    <s v="Certificate II in Resources and Infrastructure Work Preparation"/>
    <s v="Certificate II in Resources And Infrastructure Work Preparation"/>
    <x v="81"/>
    <n v="13"/>
    <x v="4"/>
  </r>
  <r>
    <s v="10823NAT"/>
    <s v="Certificate III in Circus Arts"/>
    <s v="Certificate III in Circus Arts"/>
    <x v="379"/>
    <n v="12"/>
    <x v="2"/>
  </r>
  <r>
    <s v="22485VIC"/>
    <s v="Certificate II in EAL (Access)"/>
    <s v="Certificate II in Eal (Access)"/>
    <x v="380"/>
    <n v="12"/>
    <x v="2"/>
  </r>
  <r>
    <s v="22488VIC"/>
    <s v="Certificate II in EAL (Employment)"/>
    <s v="Certificate II in Eal (Employment)"/>
    <x v="381"/>
    <n v="12"/>
    <x v="2"/>
  </r>
  <r>
    <s v="AHC30116"/>
    <s v="Certificate III in Agriculture"/>
    <s v="Certificate III in Agriculture"/>
    <x v="107"/>
    <n v="12"/>
    <x v="5"/>
  </r>
  <r>
    <s v="AMP20415"/>
    <s v="Certificate II in Meat Processing (Meat Retailing)"/>
    <s v="Certificate II in Meat Processing (Meat Retailing)"/>
    <x v="382"/>
    <n v="12"/>
    <x v="2"/>
  </r>
  <r>
    <s v="AUR30416"/>
    <s v="Certificate III in Agricultural Mechanical Technology"/>
    <s v="Certificate III in Agricultural Mechanical Technology"/>
    <x v="310"/>
    <n v="12"/>
    <x v="2"/>
  </r>
  <r>
    <s v="10289NAT"/>
    <s v="Course in Skills to Access Learning Pathways"/>
    <s v="Course in Skills to Access Learning Pathways"/>
    <x v="383"/>
    <n v="12"/>
    <x v="0"/>
  </r>
  <r>
    <s v="10729NAT"/>
    <s v="Certificate III in Spoken and Written English"/>
    <s v="Certificate III in Spoken And Written English"/>
    <x v="324"/>
    <n v="12"/>
    <x v="0"/>
  </r>
  <r>
    <s v="ACM20217"/>
    <s v="Certificate II in Horse Care"/>
    <s v="Certificate II in Horse Care"/>
    <x v="229"/>
    <n v="12"/>
    <x v="0"/>
  </r>
  <r>
    <s v="AVI30319"/>
    <s v="Certificate III in Aviation (Ground Operations and Service)"/>
    <s v="Certificate III in Aviation (Ground Operations And Service)"/>
    <x v="384"/>
    <n v="12"/>
    <x v="0"/>
  </r>
  <r>
    <s v="CHC40413"/>
    <s v="Certificate IV in Youth Work"/>
    <s v="Certificate IV in Youth Work"/>
    <x v="385"/>
    <n v="12"/>
    <x v="0"/>
  </r>
  <r>
    <s v="CPC30318"/>
    <s v="Certificate III in Concreting"/>
    <s v="Certificate III in Concreting"/>
    <x v="386"/>
    <n v="12"/>
    <x v="0"/>
  </r>
  <r>
    <s v="CUA50113"/>
    <s v="Diploma of Dance (Elite Performance)"/>
    <s v="Diploma of Dance (Elite Performance)"/>
    <x v="387"/>
    <n v="12"/>
    <x v="0"/>
  </r>
  <r>
    <s v="SIS50319"/>
    <s v="Diploma of Sport"/>
    <s v="Diploma of Sport"/>
    <x v="388"/>
    <n v="12"/>
    <x v="0"/>
  </r>
  <r>
    <s v="MAR10418"/>
    <s v="Certificate I in Maritime Operations (Coxswain Grade 2 Near Coastal)"/>
    <s v="Certificate I in Maritime Operations (Coxswain Grade 2 Near Coastal)"/>
    <x v="389"/>
    <n v="12"/>
    <x v="5"/>
  </r>
  <r>
    <s v="HLT33015"/>
    <s v="Certificate III in Allied Health Assistance"/>
    <s v="Certificate III in Allied Health Assistance"/>
    <x v="29"/>
    <n v="12"/>
    <x v="7"/>
  </r>
  <r>
    <s v="AHC10116"/>
    <s v="Certificate I in Conservation and Land Management"/>
    <s v="Certificate I in Conservation And Land Management"/>
    <x v="314"/>
    <n v="12"/>
    <x v="3"/>
  </r>
  <r>
    <s v="AHC30416"/>
    <s v="Certificate III in Pork Production"/>
    <s v="Certificate III in Pork Production"/>
    <x v="390"/>
    <n v="12"/>
    <x v="3"/>
  </r>
  <r>
    <s v="ICT20315"/>
    <s v="Certificate II in Telecommunications Technology"/>
    <s v="Certificate II in Telecommunications Technology"/>
    <x v="246"/>
    <n v="12"/>
    <x v="3"/>
  </r>
  <r>
    <s v="TLI10115"/>
    <s v="Certificate I in Transport and Logistics (Pathways)"/>
    <s v="Certificate I in Transport And Logistics (Pathways)"/>
    <x v="391"/>
    <n v="12"/>
    <x v="3"/>
  </r>
  <r>
    <s v="AHC21416"/>
    <s v="Certificate II in Wool Handling "/>
    <s v="Certificate II in Wool Handling "/>
    <x v="392"/>
    <n v="12"/>
    <x v="4"/>
  </r>
  <r>
    <s v="RII10115"/>
    <s v="Certificate I in Resources and Infrastructure Operations "/>
    <s v="Certificate I in Resources And Infrastructure Operations "/>
    <x v="393"/>
    <n v="12"/>
    <x v="4"/>
  </r>
  <r>
    <s v="SIT30713"/>
    <s v="Certificate III in Hospitality"/>
    <s v="Certificate III in Hospitality"/>
    <x v="394"/>
    <n v="12"/>
    <x v="4"/>
  </r>
  <r>
    <s v="SIT20207"/>
    <s v="Certificate II in Hospitality"/>
    <s v="Certificate II in Hospitality"/>
    <x v="395"/>
    <n v="12"/>
    <x v="4"/>
  </r>
  <r>
    <s v="MAR30913"/>
    <s v="Certificate III in Maritime Operations (Master up to 24 metres near Coastal)"/>
    <s v="Certificate III in Maritime Operations (Master Up To 24 Metres Near Coastal)"/>
    <x v="396"/>
    <n v="12"/>
    <x v="4"/>
  </r>
  <r>
    <s v="AHC10116"/>
    <s v="Certificate I in Conservation and Land Management"/>
    <s v="Certificate I in Conservation And Land Management"/>
    <x v="314"/>
    <n v="11"/>
    <x v="2"/>
  </r>
  <r>
    <s v="CUA41315"/>
    <s v="Certificate IV in Visual Arts"/>
    <s v="Certificate IV in Visual Arts"/>
    <x v="397"/>
    <n v="11"/>
    <x v="2"/>
  </r>
  <r>
    <s v="ACM30417"/>
    <s v="Certificate III in Companion Animal Services"/>
    <s v="Certificate III in Companion Animal Services"/>
    <x v="278"/>
    <n v="11"/>
    <x v="0"/>
  </r>
  <r>
    <s v="CPC30111"/>
    <s v="Certificate III in Bricklaying/Blocklaying"/>
    <s v="Certificate III in Bricklaying/Blocklaying"/>
    <x v="398"/>
    <n v="11"/>
    <x v="0"/>
  </r>
  <r>
    <s v="FBP30417"/>
    <s v="Certificate III in Bread Baking"/>
    <s v="Certificate III in Bread Baking"/>
    <x v="399"/>
    <n v="11"/>
    <x v="0"/>
  </r>
  <r>
    <s v="FNS40217"/>
    <s v="Certificate IV in Accounting and Bookkeeping"/>
    <s v="Certificate IV in Accounting And Bookkeeping"/>
    <x v="400"/>
    <n v="11"/>
    <x v="0"/>
  </r>
  <r>
    <s v="SIT50416"/>
    <s v="Diploma of Hospitality Management"/>
    <s v="Diploma of Hospitality Management"/>
    <x v="401"/>
    <n v="11"/>
    <x v="0"/>
  </r>
  <r>
    <s v="TLI31216"/>
    <s v="Certificate III in Driving Operations"/>
    <s v="Certificate III in Driving Operations"/>
    <x v="402"/>
    <n v="11"/>
    <x v="0"/>
  </r>
  <r>
    <s v="22333VIC"/>
    <s v="CERTIFICATE I IN DEVELOPING INDEPENDENCE"/>
    <s v="Certificate I in Developing Independence"/>
    <x v="403"/>
    <n v="11"/>
    <x v="7"/>
  </r>
  <r>
    <s v="CUA31015"/>
    <s v="CERTIFICATE III IN SCREEN AND MEDIA"/>
    <s v="Certificate III in Screen And Media"/>
    <x v="38"/>
    <n v="11"/>
    <x v="7"/>
  </r>
  <r>
    <s v="MEM30305"/>
    <s v="Certificate III in Engineering - Fabrication Trade"/>
    <s v="Certificate III in Engineering - Fabrication Trade"/>
    <x v="128"/>
    <n v="11"/>
    <x v="1"/>
  </r>
  <r>
    <s v="RGR20218"/>
    <s v="Certificate II in Racing Industry"/>
    <s v="Certificate II in Racing Industry"/>
    <x v="345"/>
    <n v="11"/>
    <x v="7"/>
  </r>
  <r>
    <s v="UEE22011"/>
    <s v="Certificate II in Electrotechnology (Career Start)"/>
    <s v="Certificate II in Electrotechnology (Career Start)"/>
    <x v="32"/>
    <n v="11"/>
    <x v="7"/>
  </r>
  <r>
    <s v="UEE32211"/>
    <s v="Certificate III in Air-conditioning and Refrigeration"/>
    <s v="Certificate III in Air-Conditioning And Refrigeration"/>
    <x v="286"/>
    <n v="11"/>
    <x v="2"/>
  </r>
  <r>
    <s v="10135NAT"/>
    <s v="Certificate III in Horsemanship (Riding, Handling and Behaviour)"/>
    <s v="Certificate III in Horsemanship (Riding, Handling And Behaviour)"/>
    <x v="302"/>
    <n v="11"/>
    <x v="3"/>
  </r>
  <r>
    <s v="22289VIC"/>
    <s v="Certificate II in Integrated Technologies"/>
    <s v="Certificate II in Integrated Technologies"/>
    <x v="145"/>
    <n v="11"/>
    <x v="3"/>
  </r>
  <r>
    <s v="52841WA"/>
    <s v="Certificate II in Introduction to Aged Care"/>
    <s v="Certificate II in Introduction To Aged Care"/>
    <x v="404"/>
    <n v="11"/>
    <x v="3"/>
  </r>
  <r>
    <s v="CUA40415"/>
    <s v="Certificate IV in Live Production and Technical Services"/>
    <s v="Certificate IV in Live Production And Technical Services"/>
    <x v="405"/>
    <n v="11"/>
    <x v="3"/>
  </r>
  <r>
    <s v="SIR20116"/>
    <s v="Certificate II in Community Pharmacy"/>
    <s v="Certificate II in Community Pharmacy"/>
    <x v="247"/>
    <n v="11"/>
    <x v="3"/>
  </r>
  <r>
    <s v="SIS20419"/>
    <s v="Certificate II in Outdoor Recreation"/>
    <s v="Certificate II in Outdoor Recreation"/>
    <x v="68"/>
    <n v="11"/>
    <x v="4"/>
  </r>
  <r>
    <s v="CPC32612"/>
    <s v="Certificate III in Roof Plumbing"/>
    <s v="Certificate III in Roof Plumbing"/>
    <x v="238"/>
    <n v="10"/>
    <x v="0"/>
  </r>
  <r>
    <s v="CUA60113"/>
    <s v="Advanced Diploma of Dance (Elite Performance)"/>
    <s v="Advanced Diploma of Dance (Elite Performance)"/>
    <x v="406"/>
    <n v="10"/>
    <x v="0"/>
  </r>
  <r>
    <s v="ICT50615"/>
    <s v="Diploma of Website Development"/>
    <s v="Diploma of Website Development"/>
    <x v="407"/>
    <n v="10"/>
    <x v="0"/>
  </r>
  <r>
    <s v="MSF30818"/>
    <s v="Certificate III in Flooring Technology"/>
    <s v="Certificate III in Flooring Technology"/>
    <x v="408"/>
    <n v="10"/>
    <x v="0"/>
  </r>
  <r>
    <s v="RII20715"/>
    <s v="Certificate II in Civil Construction"/>
    <s v="Certificate II in Civil Construction"/>
    <x v="249"/>
    <n v="10"/>
    <x v="0"/>
  </r>
  <r>
    <s v="MEM30305"/>
    <s v="Certificate III in Engineering (Fabrication Trade)"/>
    <s v="Certificate III in Engineering (Fabrication Trade)"/>
    <x v="329"/>
    <n v="10"/>
    <x v="5"/>
  </r>
  <r>
    <s v="AHC21416"/>
    <s v="Certificate II in Wool Handling"/>
    <s v="Certificate II in Wool Handling"/>
    <x v="222"/>
    <n v="10"/>
    <x v="1"/>
  </r>
  <r>
    <s v="AMP30815"/>
    <s v="Certificate III in Meat Processing (Retail Butcher)"/>
    <s v="Certificate III in Meat Processing (Retail Butcher)"/>
    <x v="156"/>
    <n v="10"/>
    <x v="1"/>
  </r>
  <r>
    <s v="AUR31116"/>
    <s v="Certificate III in Heavy Commercial Vehicle Mechanical Technology"/>
    <s v="Certificate III in Heavy Commercial Vehicle Mechanical Technology"/>
    <x v="167"/>
    <n v="10"/>
    <x v="1"/>
  </r>
  <r>
    <s v="MSF31013"/>
    <s v="Certificate III in Interior Decoration Retail Services"/>
    <s v="Certificate III in Interior Decoration Retail Services"/>
    <x v="409"/>
    <n v="10"/>
    <x v="2"/>
  </r>
  <r>
    <s v="SIT30116"/>
    <s v="Certificate III in Tourism"/>
    <s v="Certificate III in Tourism"/>
    <x v="105"/>
    <n v="10"/>
    <x v="7"/>
  </r>
  <r>
    <s v="RGR30218"/>
    <s v="Certificate III in Racing (Stablehand)"/>
    <s v="Certificate III in Racing (Stablehand)"/>
    <x v="410"/>
    <n v="10"/>
    <x v="2"/>
  </r>
  <r>
    <s v="RII20115"/>
    <s v="Certificate II in Resources and Infrastructure Work Preparation"/>
    <s v="Certificate II in Resources And Infrastructure Work Preparation"/>
    <x v="81"/>
    <n v="10"/>
    <x v="5"/>
  </r>
  <r>
    <s v="RII30915"/>
    <s v="Certificate III in Civil Construction"/>
    <s v="Certificate III in Civil Construction"/>
    <x v="281"/>
    <n v="10"/>
    <x v="2"/>
  </r>
  <r>
    <s v="UEE32211"/>
    <s v="Certificate III in Air-conditioning and Refrigeration"/>
    <s v="Certificate III in Air-Conditioning And Refrigeration"/>
    <x v="286"/>
    <n v="10"/>
    <x v="4"/>
  </r>
  <r>
    <s v="MAR10418"/>
    <s v="Certificate I in Maritime Operations (Coxswain Grade 2 Near Coastal)"/>
    <s v="Certificate I in Maritime Operations (Coxswain Grade 2 Near Coastal)"/>
    <x v="389"/>
    <n v="10"/>
    <x v="4"/>
  </r>
  <r>
    <s v="TLI21616"/>
    <s v="Certificate II in Warehousing Operations"/>
    <s v="Certificate II in Warehousing Operations"/>
    <x v="144"/>
    <n v="10"/>
    <x v="4"/>
  </r>
  <r>
    <s v="AHC10316"/>
    <s v="Certificate I in Horticulture"/>
    <s v="Certificate I in Horticulture"/>
    <x v="233"/>
    <n v="10"/>
    <x v="4"/>
  </r>
  <r>
    <s v="SIS30613"/>
    <s v="Certificate III in Sport Career Oriented Participation"/>
    <s v="Certificate III in Sport Career Oriented Participation"/>
    <x v="411"/>
    <n v="10"/>
    <x v="4"/>
  </r>
  <r>
    <s v="RII30919"/>
    <s v="Certificate III in Civil Construction"/>
    <s v="Certificate III in Civil Construction"/>
    <x v="412"/>
    <n v="10"/>
    <x v="4"/>
  </r>
  <r>
    <s v="FSK10113"/>
    <s v="Certificate I in Access to Vocational Pathways"/>
    <s v="Certificate I in Access To Vocational Pathways"/>
    <x v="106"/>
    <n v="10"/>
    <x v="4"/>
  </r>
  <r>
    <s v="SIS31015"/>
    <s v="Certificate III in Aquatics and Community Recreation"/>
    <s v="Certificate III in Aquatics And Community Recreation"/>
    <x v="198"/>
    <n v="10"/>
    <x v="4"/>
  </r>
  <r>
    <s v="CPC30111"/>
    <s v="Certificate III in Bricklaying/Blocklaying"/>
    <s v="Certificate III in Bricklaying/Blocklaying"/>
    <x v="398"/>
    <n v="10"/>
    <x v="4"/>
  </r>
  <r>
    <s v="BSB31015"/>
    <s v="Certificate III in Business Administration (Legal)"/>
    <s v="Certificate III in Business Administration (Legal)"/>
    <x v="315"/>
    <n v="10"/>
    <x v="4"/>
  </r>
  <r>
    <s v="PUA20713"/>
    <s v="Certificate II in Public Safety (Firefighting Operations)"/>
    <s v="Certificate II in Public Safety (Firefighting Operations)"/>
    <x v="240"/>
    <n v="10"/>
    <x v="4"/>
  </r>
  <r>
    <s v="CPC30611"/>
    <s v="Certificate III in Painting and Decorating"/>
    <s v="Certificate III in Painting And Decorating"/>
    <x v="273"/>
    <n v="9"/>
    <x v="2"/>
  </r>
  <r>
    <s v="CUA30113"/>
    <s v="Certificate III in Dance"/>
    <s v="Certificate III in Dance"/>
    <x v="92"/>
    <n v="9"/>
    <x v="2"/>
  </r>
  <r>
    <s v="CUA30915"/>
    <s v="Certificate III in Music Industry"/>
    <s v="Certificate III in Music Industry"/>
    <x v="28"/>
    <n v="9"/>
    <x v="5"/>
  </r>
  <r>
    <s v="CUA40715"/>
    <s v="Certificate IV in Design"/>
    <s v="Certificate IV in Design"/>
    <x v="244"/>
    <n v="9"/>
    <x v="2"/>
  </r>
  <r>
    <s v="AUR30516"/>
    <s v="Certificate III in Marine Mechanical Technology"/>
    <s v="Certificate III in Marine Mechanical Technology"/>
    <x v="413"/>
    <n v="9"/>
    <x v="0"/>
  </r>
  <r>
    <s v="CHC52015"/>
    <s v="Diploma of Community Services"/>
    <s v="Diploma of Community Services"/>
    <x v="414"/>
    <n v="9"/>
    <x v="0"/>
  </r>
  <r>
    <s v="MSF30418"/>
    <s v="Certificate III in Glass and Glazing"/>
    <s v="Certificate III in Glass And Glazing"/>
    <x v="415"/>
    <n v="9"/>
    <x v="0"/>
  </r>
  <r>
    <s v="MSF20516"/>
    <s v="Certificate II in Furniture Making Pathways"/>
    <s v="Certificate II in Furniture Making Pathways"/>
    <x v="27"/>
    <n v="9"/>
    <x v="5"/>
  </r>
  <r>
    <s v="AHC30916"/>
    <s v="Certificate III in Landscape Construction"/>
    <s v="Certificate III in Landscape Construction"/>
    <x v="20"/>
    <n v="9"/>
    <x v="1"/>
  </r>
  <r>
    <s v="MSF31113"/>
    <s v="Certificate III in Cabinet Making"/>
    <s v="Certificate III in Cabinet Making"/>
    <x v="181"/>
    <n v="9"/>
    <x v="1"/>
  </r>
  <r>
    <s v="CUA20215"/>
    <s v="CERTIFICATE II IN CREATIVE INDUSTRIES"/>
    <s v="Certificate II in Creative Industries"/>
    <x v="71"/>
    <n v="9"/>
    <x v="7"/>
  </r>
  <r>
    <s v="SIR20116"/>
    <s v="Certificate II in Community Pharmacy"/>
    <s v="Certificate II in Community Pharmacy"/>
    <x v="247"/>
    <n v="9"/>
    <x v="5"/>
  </r>
  <r>
    <s v="SIS20513"/>
    <s v="Certificate II in Sport Coaching"/>
    <s v="Certificate II in Sport Coaching"/>
    <x v="57"/>
    <n v="9"/>
    <x v="5"/>
  </r>
  <r>
    <s v="SIT30616"/>
    <s v="Certificate III in Hospitality"/>
    <s v="Certificate III in Hospitality"/>
    <x v="16"/>
    <n v="9"/>
    <x v="6"/>
  </r>
  <r>
    <s v="BSB30715"/>
    <s v="Certificate III in Work Health and Safety"/>
    <s v="Certificate III in Work Health And Safety"/>
    <x v="416"/>
    <n v="9"/>
    <x v="4"/>
  </r>
  <r>
    <s v="FBP10217"/>
    <s v="Certificate I in Baking"/>
    <s v="Certificate I in Baking"/>
    <x v="204"/>
    <n v="9"/>
    <x v="4"/>
  </r>
  <r>
    <s v="10432NAT"/>
    <s v="Certificate III in Christian Ministry and Theology"/>
    <s v="Certificate III in Christian Ministry And Theology"/>
    <x v="271"/>
    <n v="9"/>
    <x v="4"/>
  </r>
  <r>
    <s v="SIR20212"/>
    <s v="Certificate II in Retail Services"/>
    <s v="Certificate II in Retail Services"/>
    <x v="417"/>
    <n v="9"/>
    <x v="4"/>
  </r>
  <r>
    <s v="CPC31211"/>
    <s v="Certificate III in Wall and Ceiling Lining"/>
    <s v="Certificate III in Wall And Ceiling Lining"/>
    <x v="358"/>
    <n v="8"/>
    <x v="2"/>
  </r>
  <r>
    <s v="FBP30417"/>
    <s v="Certificate III in Bread Baking"/>
    <s v="Certificate III in Bread Baking"/>
    <x v="399"/>
    <n v="8"/>
    <x v="2"/>
  </r>
  <r>
    <s v="22235VIC"/>
    <s v="Certificate I in General Education for Adults (Introductory)"/>
    <s v="Certificate I in General Education For Adults (Introductory)"/>
    <x v="418"/>
    <n v="8"/>
    <x v="0"/>
  </r>
  <r>
    <s v="ACM30317"/>
    <s v="Certificate III in Captive Animals"/>
    <s v="Certificate III in Captive Animals"/>
    <x v="419"/>
    <n v="8"/>
    <x v="0"/>
  </r>
  <r>
    <s v="AUR31316"/>
    <s v="Certificate III in Automotive Engine Reconditioning"/>
    <s v="Certificate III in Automotive Engine Reconditioning"/>
    <x v="420"/>
    <n v="8"/>
    <x v="0"/>
  </r>
  <r>
    <s v="BSB31215"/>
    <s v="Certificate III in Library and Information Services"/>
    <s v="Certificate III in Library And Information Services"/>
    <x v="421"/>
    <n v="8"/>
    <x v="0"/>
  </r>
  <r>
    <s v="CPC30812"/>
    <s v="Certificate III in Roof Tiling"/>
    <s v="Certificate III in Roof Tiling"/>
    <x v="422"/>
    <n v="8"/>
    <x v="0"/>
  </r>
  <r>
    <s v="FBP30317"/>
    <s v="Certificate III in Cake and Pastry"/>
    <s v="Certificate III in Cake And Pastry"/>
    <x v="423"/>
    <n v="8"/>
    <x v="0"/>
  </r>
  <r>
    <s v="RGR30518"/>
    <s v="Certificate III in Racing (Trackwork Rider)"/>
    <s v="Certificate III in Racing (Trackwork Rider)"/>
    <x v="424"/>
    <n v="8"/>
    <x v="0"/>
  </r>
  <r>
    <s v="SHB40115"/>
    <s v="Certificate IV in Beauty Therapy"/>
    <s v="Certificate IV in Beauty Therapy"/>
    <x v="425"/>
    <n v="8"/>
    <x v="0"/>
  </r>
  <r>
    <s v="SIS50612"/>
    <s v="Diploma of Sport Development"/>
    <s v="Diploma of Sport Development"/>
    <x v="426"/>
    <n v="8"/>
    <x v="0"/>
  </r>
  <r>
    <s v="BSB42015"/>
    <s v="Certificate IV in Leadership and Management"/>
    <s v="Certificate IV in Leadership And Management"/>
    <x v="427"/>
    <n v="8"/>
    <x v="3"/>
  </r>
  <r>
    <s v="FBP20217"/>
    <s v="Certificate II in Baking"/>
    <s v="Certificate II in Baking"/>
    <x v="166"/>
    <n v="8"/>
    <x v="3"/>
  </r>
  <r>
    <s v="HLT33215"/>
    <s v="Certificate III in Health Support Services"/>
    <s v="Certificate III in Health Support Services"/>
    <x v="174"/>
    <n v="8"/>
    <x v="3"/>
  </r>
  <r>
    <s v="SFI20219"/>
    <s v="Certificate II in Fishing Operations"/>
    <s v="Certificate II in Fishing Operations"/>
    <x v="428"/>
    <n v="8"/>
    <x v="3"/>
  </r>
  <r>
    <s v="UEE30411"/>
    <s v="Certificate III in Data and Voice Communications"/>
    <s v="Certificate III in Data And Voice Communications"/>
    <x v="429"/>
    <n v="8"/>
    <x v="4"/>
  </r>
  <r>
    <s v="TLI31216"/>
    <s v="Certificate III in Driving Operations "/>
    <s v="Certificate III in Driving Operations "/>
    <x v="430"/>
    <n v="8"/>
    <x v="4"/>
  </r>
  <r>
    <s v="10728NAT"/>
    <s v="Certificate II in Spoken and Written English"/>
    <s v="Certificate II in Spoken And Written English"/>
    <x v="431"/>
    <n v="8"/>
    <x v="4"/>
  </r>
  <r>
    <s v="SIT30516"/>
    <s v="Certificate III in Events"/>
    <s v="Certificate III in Events"/>
    <x v="94"/>
    <n v="8"/>
    <x v="4"/>
  </r>
  <r>
    <s v="FBP30918"/>
    <s v="Certificate III in Wine Industry Operations"/>
    <s v="Certificate III in Wine Industry Operations"/>
    <x v="432"/>
    <n v="8"/>
    <x v="4"/>
  </r>
  <r>
    <s v="AMP30815"/>
    <s v="Certificate III in Meat Processing (Retail Butcher)"/>
    <s v="Certificate III in Meat Processing (Retail Butcher)"/>
    <x v="156"/>
    <n v="7"/>
    <x v="2"/>
  </r>
  <r>
    <s v="AUR31216"/>
    <s v="Certificate III in Mobile Plant Technology"/>
    <s v="Certificate III in Mobile Plant Technology"/>
    <x v="338"/>
    <n v="7"/>
    <x v="2"/>
  </r>
  <r>
    <s v="CHC30213"/>
    <s v="Certificate III in Education Support"/>
    <s v="Certificate III in Education Support"/>
    <x v="99"/>
    <n v="7"/>
    <x v="5"/>
  </r>
  <r>
    <s v="CUA50113"/>
    <s v="Diploma of Dance (Elite Performance)"/>
    <s v="Diploma of Dance (Elite Performance)"/>
    <x v="387"/>
    <n v="7"/>
    <x v="2"/>
  </r>
  <r>
    <s v="CUA50915"/>
    <s v="Diploma of Photography and Photo Imaging"/>
    <s v="Diploma of Photography And Photo Imaging"/>
    <x v="433"/>
    <n v="7"/>
    <x v="2"/>
  </r>
  <r>
    <s v="FWP30216"/>
    <s v="Certificate III in Harvesting and Haulage"/>
    <s v="Certificate III in Harvesting And Haulage"/>
    <x v="434"/>
    <n v="7"/>
    <x v="5"/>
  </r>
  <r>
    <s v="10295NAT"/>
    <s v="Advanced Diploma of Performance"/>
    <s v="Advanced Diploma of Performance"/>
    <x v="435"/>
    <n v="7"/>
    <x v="0"/>
  </r>
  <r>
    <s v="AUM30218"/>
    <s v="Certificate III in Automotive Manufacturing Technical Operations - Bus, Truck and Trailer"/>
    <s v="Certificate III in Automotive Manufacturing Technical Operations - Bus, Truck And Trailer"/>
    <x v="436"/>
    <n v="7"/>
    <x v="0"/>
  </r>
  <r>
    <s v="AUR20916"/>
    <s v="Certificate II in Automotive Body Repair Technology"/>
    <s v="Certificate II in Automotive Body Repair Technology"/>
    <x v="362"/>
    <n v="7"/>
    <x v="0"/>
  </r>
  <r>
    <s v="AUR30716"/>
    <s v="Certificate III in Outdoor Power Equipment Technology"/>
    <s v="Certificate III in Outdoor Power Equipment Technology"/>
    <x v="437"/>
    <n v="7"/>
    <x v="0"/>
  </r>
  <r>
    <s v="CPC30116"/>
    <s v="Certificate III in Shopfitting"/>
    <s v="Certificate III in Shopfitting"/>
    <x v="438"/>
    <n v="7"/>
    <x v="0"/>
  </r>
  <r>
    <s v="CUA20415"/>
    <s v="Certificate II in Aboriginal and Torres Strait Islander Cultural Arts"/>
    <s v="Certificate II in Aboriginal And Torres Strait Islander Cultural Arts"/>
    <x v="328"/>
    <n v="7"/>
    <x v="0"/>
  </r>
  <r>
    <s v="AHC30116"/>
    <s v="CERTIFICATE III IN AGRICULTURE"/>
    <s v="Certificate III in Agriculture"/>
    <x v="107"/>
    <n v="7"/>
    <x v="7"/>
  </r>
  <r>
    <s v="CHC40113"/>
    <s v="Certificate IV in School Age Education and Care"/>
    <s v="Certificate IV in School Age Education And Care"/>
    <x v="439"/>
    <n v="7"/>
    <x v="1"/>
  </r>
  <r>
    <s v="FBP30517"/>
    <s v="Certificate III in Baking"/>
    <s v="Certificate III in Baking"/>
    <x v="213"/>
    <n v="7"/>
    <x v="1"/>
  </r>
  <r>
    <s v="SHB40115"/>
    <s v="Certificate IV in Beauty Therapy"/>
    <s v="Certificate IV in Beauty Therapy"/>
    <x v="425"/>
    <n v="7"/>
    <x v="1"/>
  </r>
  <r>
    <s v="UEE30811"/>
    <s v="Certificate III in Electrotechnology Electrician"/>
    <s v="Certificate III in Electrotechnology Electrician"/>
    <x v="123"/>
    <n v="7"/>
    <x v="5"/>
  </r>
  <r>
    <s v="CUA30313"/>
    <s v="Certificate III in Assistant Dance Teaching"/>
    <s v="Certificate III in Assistant Dance Teaching"/>
    <x v="195"/>
    <n v="7"/>
    <x v="3"/>
  </r>
  <r>
    <s v="PUA21012"/>
    <s v="Certificate II in Public Safety (Aquatic Rescue)"/>
    <s v="Certificate II in Public Safety (Aquatic Rescue)"/>
    <x v="193"/>
    <n v="7"/>
    <x v="4"/>
  </r>
  <r>
    <s v="SIT20213"/>
    <s v="Certificate II in Hospitality"/>
    <s v="Certificate II in Hospitality"/>
    <x v="440"/>
    <n v="7"/>
    <x v="4"/>
  </r>
  <r>
    <s v="SIS30313"/>
    <s v="Certificate III in Fitness"/>
    <s v="Certificate III in Fitness"/>
    <x v="441"/>
    <n v="7"/>
    <x v="4"/>
  </r>
  <r>
    <s v="MSF31113"/>
    <s v="Certificate III in Cabinet Making"/>
    <s v="Certificate III in Cabinet Making"/>
    <x v="181"/>
    <n v="7"/>
    <x v="4"/>
  </r>
  <r>
    <s v="10730NAT"/>
    <s v="Certificate IV in Spoken and Written English for Further Study"/>
    <s v="Certificate IV in Spoken And Written English For Further Study"/>
    <x v="442"/>
    <n v="7"/>
    <x v="4"/>
  </r>
  <r>
    <s v="AUR30316"/>
    <s v="Certificate III in Automotive Electrical Technology"/>
    <s v="Certificate III in Automotive Electrical Technology"/>
    <x v="279"/>
    <n v="6"/>
    <x v="2"/>
  </r>
  <r>
    <s v="AUR32116"/>
    <s v="Certificate III in Automotive Body Repair Technology"/>
    <s v="Certificate III in Automotive Body Repair Technology"/>
    <x v="355"/>
    <n v="6"/>
    <x v="2"/>
  </r>
  <r>
    <s v="CPC30111"/>
    <s v="Certificate III in Bricklaying/Blocklaying"/>
    <s v="Certificate III in Bricklaying/Blocklaying"/>
    <x v="398"/>
    <n v="6"/>
    <x v="2"/>
  </r>
  <r>
    <s v="CUA40113"/>
    <s v="Certificate IV in Dance"/>
    <s v="Certificate IV in Dance"/>
    <x v="163"/>
    <n v="6"/>
    <x v="2"/>
  </r>
  <r>
    <s v="HLT35015"/>
    <s v="Certificate III in Dental Assisting"/>
    <s v="Certificate III in Dental Assisting"/>
    <x v="210"/>
    <n v="6"/>
    <x v="2"/>
  </r>
  <r>
    <s v="ACM40418"/>
    <s v="Certificate IV in Veterinary Nursing"/>
    <s v="Certificate IV in Veterinary Nursing"/>
    <x v="443"/>
    <n v="6"/>
    <x v="0"/>
  </r>
  <r>
    <s v="AMP20117"/>
    <s v="Certificate II in Meat Processing (Food Services)"/>
    <s v="Certificate II in Meat Processing (Food Services)"/>
    <x v="444"/>
    <n v="6"/>
    <x v="0"/>
  </r>
  <r>
    <s v="BSB30215"/>
    <s v="Certificate III in Customer Engagement"/>
    <s v="Certificate III in Customer Engagement"/>
    <x v="445"/>
    <n v="6"/>
    <x v="0"/>
  </r>
  <r>
    <s v="BSB42115"/>
    <s v="Certificate IV in Library and Information Services"/>
    <s v="Certificate IV in Library And Information Services"/>
    <x v="446"/>
    <n v="6"/>
    <x v="0"/>
  </r>
  <r>
    <s v="BSB50618"/>
    <s v="Diploma of Human Resources Management"/>
    <s v="Diploma of Human Resources Management"/>
    <x v="447"/>
    <n v="6"/>
    <x v="0"/>
  </r>
  <r>
    <s v="CPC30313"/>
    <s v="Certificate III in Concreting"/>
    <s v="Certificate III in Concreting"/>
    <x v="448"/>
    <n v="6"/>
    <x v="0"/>
  </r>
  <r>
    <s v="CPP40307"/>
    <s v="Certificate IV in Property Services (Real Estate)"/>
    <s v="Certificate IV in Property Services (Real Estate)"/>
    <x v="449"/>
    <n v="6"/>
    <x v="0"/>
  </r>
  <r>
    <s v="RII20215"/>
    <s v="Certificate II in Surface Extraction Operations"/>
    <s v="Certificate II in Surface Extraction Operations"/>
    <x v="450"/>
    <n v="6"/>
    <x v="0"/>
  </r>
  <r>
    <s v="SFL30115"/>
    <s v="Certificate III in Floristry"/>
    <s v="Certificate III in Floristry"/>
    <x v="451"/>
    <n v="6"/>
    <x v="0"/>
  </r>
  <r>
    <s v="SIT30916"/>
    <s v="Certificate III in Catering Operations"/>
    <s v="Certificate III in Catering Operations"/>
    <x v="150"/>
    <n v="6"/>
    <x v="0"/>
  </r>
  <r>
    <s v="UEE33011"/>
    <s v="Certificate III in Electrical Fitting"/>
    <s v="Certificate III in Electrical Fitting"/>
    <x v="452"/>
    <n v="6"/>
    <x v="0"/>
  </r>
  <r>
    <s v="ICT30118"/>
    <s v="Certificate III in Information, Digital Media and Technology"/>
    <s v="Certificate III in Information, Digital Media And Technology"/>
    <x v="40"/>
    <n v="6"/>
    <x v="6"/>
  </r>
  <r>
    <s v="MEM30205"/>
    <s v="Certificate III in Engineering (Mechanical Trade)"/>
    <s v="Certificate III in Engineering (Mechanical Trade)"/>
    <x v="453"/>
    <n v="6"/>
    <x v="2"/>
  </r>
  <r>
    <s v="CHC30213"/>
    <s v="CERTIFICATE III IN EDUCATION SUPPORT"/>
    <s v="Certificate III in Education Support"/>
    <x v="99"/>
    <n v="6"/>
    <x v="7"/>
  </r>
  <r>
    <s v="ICT30118"/>
    <s v="Certificate III in Information, Digital Media and Technology"/>
    <s v="Certificate III in Information, Digital Media And Technology"/>
    <x v="40"/>
    <n v="6"/>
    <x v="7"/>
  </r>
  <r>
    <s v="SIT10116"/>
    <s v="CERTIFICATE I IN TOURISM (AUSTRALIAN INDIGENOUS CULTURE)"/>
    <s v="Certificate I in Tourism (Australian Indigenous Culture)"/>
    <x v="454"/>
    <n v="6"/>
    <x v="7"/>
  </r>
  <r>
    <s v="UEE20511"/>
    <s v="Certificate II in Computer Assembly and Repair"/>
    <s v="Certificate II in Computer Assembly And Repair"/>
    <x v="241"/>
    <n v="6"/>
    <x v="1"/>
  </r>
  <r>
    <s v="SIT40416"/>
    <s v="Certificate IV in Hospitality"/>
    <s v="Certificate IV in Hospitality"/>
    <x v="455"/>
    <n v="6"/>
    <x v="7"/>
  </r>
  <r>
    <s v="SIR20116"/>
    <s v="Certificate II in Community Pharmacy"/>
    <s v="Certificate II in Community Pharmacy"/>
    <x v="247"/>
    <n v="6"/>
    <x v="2"/>
  </r>
  <r>
    <s v="SIS30713"/>
    <s v="Certificate III in Sport Coaching"/>
    <s v="Certificate III in Sport Coaching"/>
    <x v="211"/>
    <n v="6"/>
    <x v="2"/>
  </r>
  <r>
    <s v="TLI21616"/>
    <s v="Certificate II in Warehousing Operations"/>
    <s v="Certificate II in Warehousing Operations"/>
    <x v="144"/>
    <n v="6"/>
    <x v="5"/>
  </r>
  <r>
    <s v="BSB30719"/>
    <s v="Certificate III in Work Health and Safety"/>
    <s v="Certificate III in Work Health And Safety"/>
    <x v="456"/>
    <n v="6"/>
    <x v="3"/>
  </r>
  <r>
    <s v="PSP40818"/>
    <s v="Certificate IV in Auslan"/>
    <s v="Certificate IV in Auslan"/>
    <x v="457"/>
    <n v="6"/>
    <x v="3"/>
  </r>
  <r>
    <s v="SIS50612"/>
    <s v="Diploma of Sport Development"/>
    <s v="Diploma of Sport Development"/>
    <x v="426"/>
    <n v="6"/>
    <x v="3"/>
  </r>
  <r>
    <s v="10363NAT"/>
    <s v="Certificate II in Spoken and Written English"/>
    <s v="Certificate II in Spoken And Written English"/>
    <x v="458"/>
    <n v="6"/>
    <x v="4"/>
  </r>
  <r>
    <s v="HLT35015"/>
    <s v="Certificate III in Dental Assisting"/>
    <s v="Certificate III in Dental Assisting"/>
    <x v="210"/>
    <n v="6"/>
    <x v="4"/>
  </r>
  <r>
    <s v="SIT30116"/>
    <s v="Certificate III in Tourism"/>
    <s v="Certificate III in Tourism"/>
    <x v="105"/>
    <n v="6"/>
    <x v="4"/>
  </r>
  <r>
    <s v="CHC40413"/>
    <s v="Certificate IV in Youth Work"/>
    <s v="Certificate IV in Youth Work"/>
    <x v="385"/>
    <n v="6"/>
    <x v="4"/>
  </r>
  <r>
    <s v="AUR30316"/>
    <s v="Certificate III in Automotive Electrical Technology "/>
    <s v="Certificate III in Automotive Electrical Technology "/>
    <x v="459"/>
    <n v="6"/>
    <x v="4"/>
  </r>
  <r>
    <s v="CUA30415"/>
    <s v="Certificate III in Live Production and Services"/>
    <s v="Certificate III in Live Production And Services"/>
    <x v="22"/>
    <n v="6"/>
    <x v="4"/>
  </r>
  <r>
    <s v="AMP30815"/>
    <s v="Certificate III in Meat Processing (Retail Butcher)"/>
    <s v="Certificate III in Meat Processing (Retail Butcher)"/>
    <x v="156"/>
    <n v="6"/>
    <x v="4"/>
  </r>
  <r>
    <s v="AHC20416"/>
    <s v="Certificate II in Horticulture"/>
    <s v="Certificate II in Horticulture"/>
    <x v="66"/>
    <n v="5"/>
    <x v="5"/>
  </r>
  <r>
    <s v="AUR20316"/>
    <s v="Certificate II in Bicycle Mechanical Technology"/>
    <s v="Certificate II in Bicycle Mechanical Technology"/>
    <x v="460"/>
    <n v="5"/>
    <x v="2"/>
  </r>
  <r>
    <s v="AUR20916"/>
    <s v="Certificate II in Automotive Body Repair Technology"/>
    <s v="Certificate II in Automotive Body Repair Technology"/>
    <x v="362"/>
    <n v="5"/>
    <x v="2"/>
  </r>
  <r>
    <s v="CPC32011"/>
    <s v="Certificate III in Carpentry and Joinery"/>
    <s v="Certificate III in Carpentry And Joinery"/>
    <x v="461"/>
    <n v="5"/>
    <x v="5"/>
  </r>
  <r>
    <s v="CPC32413"/>
    <s v="Certificate III in Plumbing"/>
    <s v="Certificate III in Plumbing"/>
    <x v="130"/>
    <n v="5"/>
    <x v="5"/>
  </r>
  <r>
    <s v="CUA20615"/>
    <s v="Certificate II in Music Industry"/>
    <s v="Certificate II in Music Industry"/>
    <x v="62"/>
    <n v="5"/>
    <x v="6"/>
  </r>
  <r>
    <s v="CUA30415"/>
    <s v="Certificate III in Live Production and Services"/>
    <s v="Certificate III in Live Production And Services"/>
    <x v="22"/>
    <n v="5"/>
    <x v="2"/>
  </r>
  <r>
    <s v="CUA41215"/>
    <s v="Certificate IV in Screen and Media"/>
    <s v="Certificate IV in Screen And Media"/>
    <x v="280"/>
    <n v="5"/>
    <x v="5"/>
  </r>
  <r>
    <s v="FWP20116"/>
    <s v="Certificate II in Forest Growing and Management"/>
    <s v="Certificate II in Forest Growing And Management"/>
    <x v="301"/>
    <n v="5"/>
    <x v="5"/>
  </r>
  <r>
    <s v="10297NAT"/>
    <s v="Certificate II in Applied Language"/>
    <s v="Certificate II in Applied Language"/>
    <x v="39"/>
    <n v="5"/>
    <x v="0"/>
  </r>
  <r>
    <s v="AUR30216"/>
    <s v="Certificate III in Bicycle Workshop Operations"/>
    <s v="Certificate III in Bicycle Workshop Operations"/>
    <x v="462"/>
    <n v="5"/>
    <x v="0"/>
  </r>
  <r>
    <s v="AUR30416"/>
    <s v="Certificate III in Agricultural Mechanical Technology"/>
    <s v="Certificate III in Agricultural Mechanical Technology"/>
    <x v="310"/>
    <n v="5"/>
    <x v="0"/>
  </r>
  <r>
    <s v="BSB50415"/>
    <s v="Diploma of Business Administration"/>
    <s v="Diploma of Business Administration"/>
    <x v="463"/>
    <n v="5"/>
    <x v="0"/>
  </r>
  <r>
    <s v="ICT40418"/>
    <s v="Certificate IV in Information Technology Networking"/>
    <s v="Certificate IV in Information Technology Networking"/>
    <x v="464"/>
    <n v="5"/>
    <x v="2"/>
  </r>
  <r>
    <s v="CPC20220"/>
    <s v="Certificate II in Construction Pathways"/>
    <s v="Certificate II in Construction Pathways"/>
    <x v="465"/>
    <n v="5"/>
    <x v="0"/>
  </r>
  <r>
    <s v="FBP20117"/>
    <s v="Certificate II in Food Processing"/>
    <s v="Certificate II in Food Processing"/>
    <x v="152"/>
    <n v="5"/>
    <x v="0"/>
  </r>
  <r>
    <s v="MAR30918"/>
    <s v="Certificate III in Maritime Operations (Master up to 24 metres Near Coastal)"/>
    <s v="Certificate III in Maritime Operations (Master Up To 24 Metres Near Coastal)"/>
    <x v="466"/>
    <n v="5"/>
    <x v="0"/>
  </r>
  <r>
    <s v="MEM30705"/>
    <s v="Certificate III in Marine Craft Construction"/>
    <s v="Certificate III in Marine Craft Construction"/>
    <x v="467"/>
    <n v="5"/>
    <x v="0"/>
  </r>
  <r>
    <s v="MSM31015"/>
    <s v="Certificate III in Recreational Vehicle Service and Repair"/>
    <s v="Certificate III in Recreational Vehicle Service And Repair"/>
    <x v="468"/>
    <n v="5"/>
    <x v="0"/>
  </r>
  <r>
    <s v="SIR30116"/>
    <s v="Certificate III in Community Pharmacy"/>
    <s v="Certificate III in Community Pharmacy"/>
    <x v="469"/>
    <n v="5"/>
    <x v="0"/>
  </r>
  <r>
    <s v="MEA20418"/>
    <s v="Certificate II in Aeroskills"/>
    <s v="Certificate II in Aeroskills"/>
    <x v="237"/>
    <n v="5"/>
    <x v="2"/>
  </r>
  <r>
    <s v="MEA20518"/>
    <s v="Certificate II in Aircraft Line Maintenance"/>
    <s v="Certificate II in Aircraft Line Maintenance"/>
    <x v="161"/>
    <n v="5"/>
    <x v="2"/>
  </r>
  <r>
    <s v="MEM30219"/>
    <s v="Certificate III in Engineering (Mechanical Trade)"/>
    <s v="Certificate III in Engineering (Mechanical Trade)"/>
    <x v="470"/>
    <n v="5"/>
    <x v="2"/>
  </r>
  <r>
    <s v="MST20616"/>
    <s v="Certificate II in Applied Fashion Design and Technology"/>
    <s v="Certificate II in Applied Fashion Design And Technology"/>
    <x v="87"/>
    <n v="5"/>
    <x v="5"/>
  </r>
  <r>
    <s v="AHC31016"/>
    <s v="Certificate III in Parks and Gardens"/>
    <s v="Certificate III in Parks And Gardens"/>
    <x v="337"/>
    <n v="5"/>
    <x v="1"/>
  </r>
  <r>
    <s v="CUA30915"/>
    <s v="CERTIFICATE III IN MUSIC INDUSTRY"/>
    <s v="Certificate III in Music Industry"/>
    <x v="28"/>
    <n v="5"/>
    <x v="7"/>
  </r>
  <r>
    <s v="MAR10418"/>
    <s v="CERTIFICATE I IN MARITIME OPERATIONS (COXSWAIN GRADE 2 NEAR COASTAL)"/>
    <s v="Certificate I in Maritime Operations (Coxswain Grade 2 Near Coastal)"/>
    <x v="389"/>
    <n v="5"/>
    <x v="7"/>
  </r>
  <r>
    <s v="MEM20105"/>
    <s v="Certificate II in Engineering"/>
    <s v="Certificate II in Engineering"/>
    <x v="111"/>
    <n v="5"/>
    <x v="7"/>
  </r>
  <r>
    <s v="UEE30811"/>
    <s v="Certificate III in Electrotechnology Electrician"/>
    <s v="Certificate III in Electrotechnology Electrician"/>
    <x v="123"/>
    <n v="5"/>
    <x v="7"/>
  </r>
  <r>
    <s v="BSB30315"/>
    <s v="Certificate III in Micro Business Operations"/>
    <s v="Certificate III in Micro Business Operations"/>
    <x v="140"/>
    <n v="5"/>
    <x v="3"/>
  </r>
  <r>
    <s v="HLT45015"/>
    <s v="Certificate IV in Dental Assisting"/>
    <s v="Certificate IV in Dental Assisting"/>
    <x v="471"/>
    <n v="5"/>
    <x v="3"/>
  </r>
  <r>
    <s v="ICT30115"/>
    <s v="Certificate III in Information, Digital Media and Technology"/>
    <s v="Certificate III in Information, Digital Media And Technology"/>
    <x v="165"/>
    <n v="5"/>
    <x v="3"/>
  </r>
  <r>
    <s v="SIS30513"/>
    <s v="Certificate III in Sport and Recreation"/>
    <s v="Certificate III in Sport And Recreation"/>
    <x v="472"/>
    <n v="5"/>
    <x v="4"/>
  </r>
  <r>
    <s v="SHB30516"/>
    <s v="Certificate III in Barbering"/>
    <s v="Certificate III in Barbering"/>
    <x v="264"/>
    <n v="5"/>
    <x v="4"/>
  </r>
  <r>
    <s v="CUA41215"/>
    <s v="Certificate IV in Screen and Media"/>
    <s v="Certificate IV in Screen And Media"/>
    <x v="280"/>
    <n v="5"/>
    <x v="4"/>
  </r>
  <r>
    <s v="AUR10112"/>
    <s v="Certificate I in Automotive Vocational Preparation"/>
    <s v="Certificate I in Automotive Vocational Preparation"/>
    <x v="473"/>
    <n v="5"/>
    <x v="4"/>
  </r>
  <r>
    <s v="AHC30216"/>
    <s v="Certificate III in Agriculture (Dairy Production)"/>
    <s v="Certificate III in Agriculture (Dairy Production)"/>
    <x v="474"/>
    <n v="4"/>
    <x v="2"/>
  </r>
  <r>
    <s v="AUR10116"/>
    <s v="Certificate I in Automotive Vocational Preparation"/>
    <s v="Certificate I in Automotive Vocational Preparation"/>
    <x v="175"/>
    <n v="4"/>
    <x v="2"/>
  </r>
  <r>
    <s v="AUR32416"/>
    <s v="Certificate III in Automotive Refinishing Technology"/>
    <s v="Certificate III in Automotive Refinishing Technology"/>
    <x v="356"/>
    <n v="4"/>
    <x v="2"/>
  </r>
  <r>
    <s v="CHC24015"/>
    <s v="Certificate II in Active Volunteering"/>
    <s v="Certificate II in Active Volunteering"/>
    <x v="18"/>
    <n v="4"/>
    <x v="6"/>
  </r>
  <r>
    <s v="FBP30617"/>
    <s v="Certificate III in Food Processing (Sales)"/>
    <s v="Certificate III in Food Processing (Sales)"/>
    <x v="475"/>
    <n v="4"/>
    <x v="2"/>
  </r>
  <r>
    <s v="FSK10119"/>
    <s v="Certificate I in Access to Vocational Pathways"/>
    <s v="Certificate I in Access To Vocational Pathways"/>
    <x v="171"/>
    <n v="4"/>
    <x v="5"/>
  </r>
  <r>
    <s v="AHC31319"/>
    <s v="Certificate III in Sports Turf Management"/>
    <s v="Certificate III in Sports Turf Management"/>
    <x v="476"/>
    <n v="4"/>
    <x v="0"/>
  </r>
  <r>
    <s v="BSB40515"/>
    <s v="Certificate IV in Business Administration"/>
    <s v="Certificate IV in Business Administration"/>
    <x v="477"/>
    <n v="4"/>
    <x v="0"/>
  </r>
  <r>
    <s v="BSB52215"/>
    <s v="Diploma of Legal Services"/>
    <s v="Diploma of Legal Services"/>
    <x v="478"/>
    <n v="4"/>
    <x v="0"/>
  </r>
  <r>
    <s v="CPC30911"/>
    <s v="Certificate III in Scaffolding"/>
    <s v="Certificate III in Scaffolding"/>
    <x v="479"/>
    <n v="4"/>
    <x v="0"/>
  </r>
  <r>
    <s v="CUA51115"/>
    <s v="Diploma of Visual Arts"/>
    <s v="Diploma of Visual Arts"/>
    <x v="480"/>
    <n v="4"/>
    <x v="0"/>
  </r>
  <r>
    <s v="HLT30113"/>
    <s v="Certificate III in Aboriginal and/or Torres Strait Islander Primary Health Care"/>
    <s v="Certificate III in Aboriginal And/Or Torres Strait Islander Primary Health Care"/>
    <x v="481"/>
    <n v="4"/>
    <x v="0"/>
  </r>
  <r>
    <s v="ICT50418"/>
    <s v="Diploma of Information Technology Networking"/>
    <s v="Diploma of Information Technology Networking"/>
    <x v="482"/>
    <n v="4"/>
    <x v="0"/>
  </r>
  <r>
    <s v="MARSS00008"/>
    <s v="Shipboard Safety Skill Set"/>
    <s v="Shipboard Safety Skill Set"/>
    <x v="483"/>
    <n v="4"/>
    <x v="0"/>
  </r>
  <r>
    <s v="MEM30819"/>
    <s v="Certificate III in Locksmithing"/>
    <s v="Certificate III in Locksmithing"/>
    <x v="484"/>
    <n v="4"/>
    <x v="0"/>
  </r>
  <r>
    <s v="MEM40412"/>
    <s v="Certificate IV in Engineering Drafting"/>
    <s v="Certificate IV in Engineering Drafting"/>
    <x v="485"/>
    <n v="4"/>
    <x v="0"/>
  </r>
  <r>
    <s v="RII20915"/>
    <s v="Certificate II in Drilling Operations"/>
    <s v="Certificate II in Drilling Operations"/>
    <x v="486"/>
    <n v="4"/>
    <x v="0"/>
  </r>
  <r>
    <s v="SIT40416"/>
    <s v="Certificate IV in Hospitality"/>
    <s v="Certificate IV in Hospitality"/>
    <x v="455"/>
    <n v="4"/>
    <x v="0"/>
  </r>
  <r>
    <s v="TLI32515"/>
    <s v="Certificate III in Rail Infrastructure"/>
    <s v="Certificate III in Rail Infrastructure"/>
    <x v="487"/>
    <n v="4"/>
    <x v="0"/>
  </r>
  <r>
    <s v="MSF31113"/>
    <s v="Certificate III in Cabinet Making"/>
    <s v="Certificate III in Cabinet Making"/>
    <x v="181"/>
    <n v="4"/>
    <x v="5"/>
  </r>
  <r>
    <s v="PUA21012"/>
    <s v="Certificate II in Public Safety (Aquatic Rescue)"/>
    <s v="Certificate II in Public Safety (Aquatic Rescue)"/>
    <x v="193"/>
    <n v="4"/>
    <x v="5"/>
  </r>
  <r>
    <s v="AMP20316"/>
    <s v="Certificate II in Meat Processing (Abattoirs)"/>
    <s v="Certificate II in Meat Processing (Abattoirs)"/>
    <x v="320"/>
    <n v="4"/>
    <x v="1"/>
  </r>
  <r>
    <s v="SHB30416"/>
    <s v="Certificate III in Hairdressing"/>
    <s v="Certificate III in Hairdressing"/>
    <x v="95"/>
    <n v="4"/>
    <x v="5"/>
  </r>
  <r>
    <s v="AUR30316"/>
    <s v="Certificate III in Automotive Electrical Technology"/>
    <s v="Certificate III in Automotive Electrical Technology"/>
    <x v="279"/>
    <n v="4"/>
    <x v="1"/>
  </r>
  <r>
    <s v="AUR30816"/>
    <s v="Certificate III in Motorcycle Mechanical Technology"/>
    <s v="Certificate III in Motorcycle Mechanical Technology"/>
    <x v="321"/>
    <n v="4"/>
    <x v="1"/>
  </r>
  <r>
    <s v="SHB40115"/>
    <s v="Certificate IV in Beauty Therapy"/>
    <s v="Certificate IV in Beauty Therapy"/>
    <x v="425"/>
    <n v="4"/>
    <x v="2"/>
  </r>
  <r>
    <s v="AUR31216"/>
    <s v="Certificate III in Mobile Plant Technology"/>
    <s v="Certificate III in Mobile Plant Technology"/>
    <x v="338"/>
    <n v="4"/>
    <x v="1"/>
  </r>
  <r>
    <s v="CPP30211"/>
    <s v="Certificate III in Property Services (Agency)"/>
    <s v="Certificate III in Property Services (Agency)"/>
    <x v="488"/>
    <n v="4"/>
    <x v="1"/>
  </r>
  <r>
    <s v="CHC32015"/>
    <s v="CERTIFICATE III IN COMMUNITY SERVICES"/>
    <s v="Certificate III in Community Services"/>
    <x v="23"/>
    <n v="4"/>
    <x v="7"/>
  </r>
  <r>
    <s v="SIS30115"/>
    <s v="Certificate III in Sport and Recreation"/>
    <s v="Certificate III in Sport And Recreation"/>
    <x v="9"/>
    <n v="4"/>
    <x v="5"/>
  </r>
  <r>
    <s v="CHC33015"/>
    <s v="CERTIFICATE III IN INDIVIDUAL SUPPORT"/>
    <s v="Certificate III in Individual Support"/>
    <x v="103"/>
    <n v="4"/>
    <x v="7"/>
  </r>
  <r>
    <s v="CPC30211"/>
    <s v="CERTIFICATE III IN CARPENTRY"/>
    <s v="Certificate III in Carpentry"/>
    <x v="89"/>
    <n v="4"/>
    <x v="7"/>
  </r>
  <r>
    <s v="SIT31016"/>
    <s v="Certificate III in Patisserie"/>
    <s v="Certificate III in Patisserie"/>
    <x v="489"/>
    <n v="4"/>
    <x v="2"/>
  </r>
  <r>
    <s v="AHC31416"/>
    <s v="Certificate III in Conservation and Land Management"/>
    <s v="Certificate III in Conservation And Land Management"/>
    <x v="319"/>
    <n v="4"/>
    <x v="3"/>
  </r>
  <r>
    <s v="CPC32011"/>
    <s v="Certificate III in Carpentry and Joinery"/>
    <s v="Certificate III in Carpentry And Joinery"/>
    <x v="461"/>
    <n v="4"/>
    <x v="3"/>
  </r>
  <r>
    <s v="10266NAT"/>
    <s v="Certificate II in Education and Skills Development"/>
    <s v="Certificate II in Education And Skills Development"/>
    <x v="490"/>
    <n v="4"/>
    <x v="4"/>
  </r>
  <r>
    <s v="AHC30616"/>
    <s v="Certificate III in Production Horticulture "/>
    <s v="Certificate III in Production Horticulture "/>
    <x v="491"/>
    <n v="4"/>
    <x v="4"/>
  </r>
  <r>
    <s v="RGR30218"/>
    <s v="Certificate III in Racing (Stablehand)"/>
    <s v="Certificate III in Racing (Stablehand)"/>
    <x v="410"/>
    <n v="4"/>
    <x v="4"/>
  </r>
  <r>
    <s v="ACM30110"/>
    <s v="Certificate III in Animal Studies"/>
    <s v="Certificate III in Animal Studies"/>
    <x v="492"/>
    <n v="4"/>
    <x v="4"/>
  </r>
  <r>
    <s v="AHC30916"/>
    <s v="Certificate III in Landscape Construction "/>
    <s v="Certificate III in Landscape Construction "/>
    <x v="493"/>
    <n v="4"/>
    <x v="4"/>
  </r>
  <r>
    <s v="SIS40215"/>
    <s v="Certificate IV in Fitness"/>
    <s v="Certificate IV in Fitness"/>
    <x v="104"/>
    <n v="4"/>
    <x v="4"/>
  </r>
  <r>
    <s v="MSF40118"/>
    <s v="Certificate IV in Interior Decoration"/>
    <s v="Certificate IV in Interior Decoration"/>
    <x v="494"/>
    <n v="4"/>
    <x v="4"/>
  </r>
  <r>
    <s v="AUR32416"/>
    <s v="Certificate III in Automotive Refinishing Technology "/>
    <s v="Certificate III in Automotive Refinishing Technology "/>
    <x v="495"/>
    <n v="4"/>
    <x v="4"/>
  </r>
  <r>
    <s v="HLT37315"/>
    <s v="Certificate III in Health Administration"/>
    <s v="Certificate III in Health Administration"/>
    <x v="255"/>
    <n v="4"/>
    <x v="4"/>
  </r>
  <r>
    <s v="AUR31216"/>
    <s v="Certificate III in Mobile Plant Technology "/>
    <s v="Certificate III in Mobile Plant Technology "/>
    <x v="496"/>
    <n v="4"/>
    <x v="4"/>
  </r>
  <r>
    <s v="AUR32116"/>
    <s v="Certificate III in Automotive Body Repair Technology "/>
    <s v="Certificate III in Automotive Body Repair Technology "/>
    <x v="497"/>
    <n v="4"/>
    <x v="4"/>
  </r>
  <r>
    <s v="SIS20213"/>
    <s v="Certificate II in Outdoor Recreation"/>
    <s v="Certificate II in Outdoor Recreation"/>
    <x v="61"/>
    <n v="4"/>
    <x v="4"/>
  </r>
  <r>
    <s v="AHC10210"/>
    <s v="Certificate I in AgriFood Operations"/>
    <s v="Certificate I in Agrifood Operations"/>
    <x v="498"/>
    <n v="4"/>
    <x v="4"/>
  </r>
  <r>
    <s v="CUA41315"/>
    <s v="Certificate IV in Visual Arts"/>
    <s v="Certificate IV in Visual Arts"/>
    <x v="397"/>
    <n v="4"/>
    <x v="4"/>
  </r>
  <r>
    <s v="RII30915"/>
    <s v="Certificate III in Civil Construction "/>
    <s v="Certificate III in Civil Construction "/>
    <x v="499"/>
    <n v="4"/>
    <x v="4"/>
  </r>
  <r>
    <s v="22305VIC"/>
    <s v="Certificate III in Musical Instrument Making and Maintenance"/>
    <s v="Certificate III in Musical Instrument Making And Maintenance"/>
    <x v="500"/>
    <n v="3"/>
    <x v="2"/>
  </r>
  <r>
    <s v="22486VIC"/>
    <s v="Certificate III in EAL (Access)"/>
    <s v="Certificate III in Eal (Access)"/>
    <x v="501"/>
    <n v="3"/>
    <x v="2"/>
  </r>
  <r>
    <s v="AUR30616"/>
    <s v="Certificate III in Light Vehicle Mechanical Technology"/>
    <s v="Certificate III in Light Vehicle Mechanical Technology"/>
    <x v="133"/>
    <n v="3"/>
    <x v="5"/>
  </r>
  <r>
    <s v="CHC42015"/>
    <s v="Certificate IV in Community Services"/>
    <s v="Certificate IV in Community Services"/>
    <x v="189"/>
    <n v="3"/>
    <x v="2"/>
  </r>
  <r>
    <s v="CHC43115"/>
    <s v="Certificate IV in Disability"/>
    <s v="Certificate IV in Disability"/>
    <x v="502"/>
    <n v="3"/>
    <x v="2"/>
  </r>
  <r>
    <s v="CPC31211"/>
    <s v="Certificate III in Wall and Ceiling Lining"/>
    <s v="Certificate III in Wall And Ceiling Lining"/>
    <x v="358"/>
    <n v="3"/>
    <x v="5"/>
  </r>
  <r>
    <s v="CPC31311"/>
    <s v="Certificate III in Wall and Floor Tiling"/>
    <s v="Certificate III in Wall And Floor Tiling"/>
    <x v="303"/>
    <n v="3"/>
    <x v="2"/>
  </r>
  <r>
    <s v="CPC31912"/>
    <s v="Certificate III in Joinery"/>
    <s v="Certificate III in Joinery"/>
    <x v="503"/>
    <n v="3"/>
    <x v="2"/>
  </r>
  <r>
    <s v="CPC32612"/>
    <s v="Certificate III in Roof Plumbing"/>
    <s v="Certificate III in Roof Plumbing"/>
    <x v="238"/>
    <n v="3"/>
    <x v="5"/>
  </r>
  <r>
    <s v="FNS10115"/>
    <s v="Certificate I in Financial Services"/>
    <s v="Certificate I in Financial Services"/>
    <x v="30"/>
    <n v="3"/>
    <x v="2"/>
  </r>
  <r>
    <s v="HLT33015"/>
    <s v="Certificate III in Allied Health Assistance"/>
    <s v="Certificate III in Allied Health Assistance"/>
    <x v="29"/>
    <n v="3"/>
    <x v="5"/>
  </r>
  <r>
    <s v="HLT41115"/>
    <s v="Certificate IV in Health Care"/>
    <s v="Certificate IV in Health Care"/>
    <x v="504"/>
    <n v="3"/>
    <x v="2"/>
  </r>
  <r>
    <s v="10364NAT"/>
    <s v="Certificate III in Spoken and Written English"/>
    <s v="Certificate III in Spoken And Written English"/>
    <x v="505"/>
    <n v="3"/>
    <x v="0"/>
  </r>
  <r>
    <s v="22234VIC"/>
    <s v="Course in Initial General Education for Adults"/>
    <s v="Course in Initial General Education for Adults"/>
    <x v="506"/>
    <n v="3"/>
    <x v="0"/>
  </r>
  <r>
    <s v="22334VIC"/>
    <s v="Certificate IV in Cyber Security"/>
    <s v="Certificate IV in Cyber Security"/>
    <x v="507"/>
    <n v="3"/>
    <x v="0"/>
  </r>
  <r>
    <s v="AHC31316"/>
    <s v="Certificate III in Sports Turf Management"/>
    <s v="Certificate III in Sports Turf Management"/>
    <x v="508"/>
    <n v="3"/>
    <x v="0"/>
  </r>
  <r>
    <s v="AHC31516"/>
    <s v="Certificate III in Indigenous Land Management"/>
    <s v="Certificate III in Indigenous Land Management"/>
    <x v="509"/>
    <n v="3"/>
    <x v="0"/>
  </r>
  <r>
    <s v="CHC50213"/>
    <s v="Diploma of School Age Education and Care"/>
    <s v="Diploma of School Age Education And Care"/>
    <x v="510"/>
    <n v="3"/>
    <x v="0"/>
  </r>
  <r>
    <s v="CHC51015"/>
    <s v="Diploma of Counselling"/>
    <s v="Diploma of Counselling"/>
    <x v="511"/>
    <n v="3"/>
    <x v="0"/>
  </r>
  <r>
    <s v="CPC31912"/>
    <s v="Certificate III in Joinery"/>
    <s v="Certificate III in Joinery"/>
    <x v="503"/>
    <n v="3"/>
    <x v="0"/>
  </r>
  <r>
    <s v="CPC32313"/>
    <s v="Certificate III in Stonemasonry (Monumental/Installation)"/>
    <s v="Certificate III in Stonemasonry (Monumental/Installation)"/>
    <x v="512"/>
    <n v="3"/>
    <x v="0"/>
  </r>
  <r>
    <s v="CUA60315"/>
    <s v="Advanced Diploma of Graphic Design"/>
    <s v="Advanced Diploma of Graphic Design"/>
    <x v="513"/>
    <n v="3"/>
    <x v="0"/>
  </r>
  <r>
    <s v="HLT37415"/>
    <s v="Certificate III in Pathology Assistance"/>
    <s v="Certificate III in Pathology Assistance"/>
    <x v="514"/>
    <n v="3"/>
    <x v="0"/>
  </r>
  <r>
    <s v="ICT30515"/>
    <s v="Certificate III in Telecommunications Technology"/>
    <s v="Certificate III in Telecommunications Technology"/>
    <x v="515"/>
    <n v="3"/>
    <x v="0"/>
  </r>
  <r>
    <s v="MAR10318"/>
    <s v="Certificate I in Maritime Operations (General Purpose Hand Near Coastal)"/>
    <s v="Certificate I in Maritime Operations (General Purpose Hand Near Coastal)"/>
    <x v="360"/>
    <n v="3"/>
    <x v="0"/>
  </r>
  <r>
    <s v="MEA20418"/>
    <s v="Certificate II in Aeroskills"/>
    <s v="Certificate II in Aeroskills"/>
    <x v="237"/>
    <n v="3"/>
    <x v="0"/>
  </r>
  <r>
    <s v="MSF50218"/>
    <s v="Diploma of Interior Design"/>
    <s v="Diploma of Interior Design"/>
    <x v="516"/>
    <n v="3"/>
    <x v="0"/>
  </r>
  <r>
    <s v="RGR30108"/>
    <s v="Certificate III in Racing (Trackrider)"/>
    <s v="Certificate III in Racing (Trackrider)"/>
    <x v="517"/>
    <n v="3"/>
    <x v="0"/>
  </r>
  <r>
    <s v="RGR30218"/>
    <s v="Certificate III in Racing (Stablehand)"/>
    <s v="Certificate III in Racing (Stablehand)"/>
    <x v="410"/>
    <n v="3"/>
    <x v="0"/>
  </r>
  <r>
    <s v="SIT30216"/>
    <s v="Certificate III in Travel"/>
    <s v="Certificate III in Travel"/>
    <x v="518"/>
    <n v="3"/>
    <x v="0"/>
  </r>
  <r>
    <s v="SFI30119"/>
    <s v="Certificate III in Aquaculture"/>
    <s v="Certificate III in Aquaculture"/>
    <x v="519"/>
    <n v="3"/>
    <x v="5"/>
  </r>
  <r>
    <s v="AHC21016"/>
    <s v="Certificate II in Conservation and Land Management"/>
    <s v="Certificate II in Conservation And Land Management"/>
    <x v="119"/>
    <n v="3"/>
    <x v="1"/>
  </r>
  <r>
    <s v="CPC30111"/>
    <s v="Certificate III in Bricklaying/Blocklaying"/>
    <s v="Certificate III in Bricklaying/Blocklaying"/>
    <x v="398"/>
    <n v="3"/>
    <x v="1"/>
  </r>
  <r>
    <s v="CPC30116"/>
    <s v="Certificate III in Shopfitting"/>
    <s v="Certificate III in Shopfitting"/>
    <x v="438"/>
    <n v="3"/>
    <x v="1"/>
  </r>
  <r>
    <s v="SHB30516"/>
    <s v="Certificate III in Barbering"/>
    <s v="Certificate III in Barbering"/>
    <x v="264"/>
    <n v="3"/>
    <x v="1"/>
  </r>
  <r>
    <s v="CUA40113"/>
    <s v="Certificate IV in Dance"/>
    <s v="Certificate IV in Dance"/>
    <x v="163"/>
    <n v="3"/>
    <x v="3"/>
  </r>
  <r>
    <s v="CUA40313"/>
    <s v="Certificate IV in Dance Teaching and Management"/>
    <s v="Certificate IV in Dance Teaching And Management"/>
    <x v="260"/>
    <n v="3"/>
    <x v="3"/>
  </r>
  <r>
    <s v="HLT35015"/>
    <s v="Certificate III in Dental Assisting"/>
    <s v="Certificate III in Dental Assisting"/>
    <x v="210"/>
    <n v="3"/>
    <x v="3"/>
  </r>
  <r>
    <s v="MSL30118"/>
    <s v="Certificate III in Laboratory Skills"/>
    <s v="Certificate III in Laboratory Skills"/>
    <x v="74"/>
    <n v="3"/>
    <x v="3"/>
  </r>
  <r>
    <s v="SHB30315"/>
    <s v="Certificate III in Nail Technology"/>
    <s v="Certificate III in Nail Technology"/>
    <x v="226"/>
    <n v="3"/>
    <x v="3"/>
  </r>
  <r>
    <s v="TLI31616"/>
    <s v="Certificate III in Warehousing Operations"/>
    <s v="Certificate III in Warehousing Operations"/>
    <x v="235"/>
    <n v="3"/>
    <x v="3"/>
  </r>
  <r>
    <s v="HLT32512"/>
    <s v="Certificate III in Health Services Assistance"/>
    <s v="Certificate III in Health Services Assistance"/>
    <x v="520"/>
    <n v="3"/>
    <x v="4"/>
  </r>
  <r>
    <s v="ACM10110"/>
    <s v="Certificate I in Animal Studies"/>
    <s v="Certificate I in Animal Studies"/>
    <x v="521"/>
    <n v="3"/>
    <x v="4"/>
  </r>
  <r>
    <s v="SIT20312"/>
    <s v="Certificate II in Kitchen Operations"/>
    <s v="Certificate II in Kitchen Operations"/>
    <x v="522"/>
    <n v="3"/>
    <x v="4"/>
  </r>
  <r>
    <s v="FDF20111"/>
    <s v="Certificate II in Food Processing"/>
    <s v="Certificate II in Food Processing"/>
    <x v="523"/>
    <n v="3"/>
    <x v="4"/>
  </r>
  <r>
    <s v="MSF40113"/>
    <s v="Certificate IV in Interior Decoration"/>
    <s v="Certificate IV in Interior Decoration"/>
    <x v="524"/>
    <n v="3"/>
    <x v="4"/>
  </r>
  <r>
    <s v="PUA20719"/>
    <s v="Certificate II in Public Safety (Firefighting Operations)"/>
    <s v="Certificate II in Public Safety (Firefighting Operations)"/>
    <x v="60"/>
    <n v="3"/>
    <x v="4"/>
  </r>
  <r>
    <s v="AUR30816"/>
    <s v="Certificate III in Motorcycle Mechanical Training"/>
    <s v="Certificate III in Motorcycle Mechanical Training"/>
    <x v="525"/>
    <n v="3"/>
    <x v="4"/>
  </r>
  <r>
    <s v="FSK10213"/>
    <s v="Certificate I in Skills for Vocational Pathways"/>
    <s v="Certificate I in Skills For Vocational Pathways"/>
    <x v="141"/>
    <n v="3"/>
    <x v="4"/>
  </r>
  <r>
    <s v="RII20712"/>
    <s v="Certificate II in Civil Construction"/>
    <s v="Certificate II in Civil Construction"/>
    <x v="526"/>
    <n v="3"/>
    <x v="4"/>
  </r>
  <r>
    <s v="CPP20218"/>
    <s v="Certificate II in Security Operations"/>
    <s v="Certificate II in Security Operations"/>
    <x v="527"/>
    <n v="3"/>
    <x v="4"/>
  </r>
  <r>
    <s v="FNS30115"/>
    <s v="Certificate III in Financial Services"/>
    <s v="Certificate III in Financial Services"/>
    <x v="219"/>
    <n v="3"/>
    <x v="4"/>
  </r>
  <r>
    <s v="RII30815"/>
    <s v="Certificate III in Civil Construction Plant Operations "/>
    <s v="Certificate III in Civil Construction Plant Operations "/>
    <x v="528"/>
    <n v="3"/>
    <x v="4"/>
  </r>
  <r>
    <s v="SIR30116"/>
    <s v="Certificate III in Community Pharmacy"/>
    <s v="Certificate III in Community Pharmacy"/>
    <x v="469"/>
    <n v="3"/>
    <x v="4"/>
  </r>
  <r>
    <s v="10272NAT"/>
    <s v="Certificate II in Family Wellbeing"/>
    <s v="Certificate II in Family Wellbeing"/>
    <x v="343"/>
    <n v="3"/>
    <x v="4"/>
  </r>
  <r>
    <s v="CPP40307"/>
    <s v="Certificate IV in Property Services (Real Estate)"/>
    <s v="Certificate IV in Property Services (Real Estate)"/>
    <x v="449"/>
    <n v="3"/>
    <x v="4"/>
  </r>
  <r>
    <s v="BSB42215"/>
    <s v="Certificate IV in Legal Services"/>
    <s v="Certificate IV in Legal Services"/>
    <x v="529"/>
    <n v="3"/>
    <x v="4"/>
  </r>
  <r>
    <s v="PUA30713"/>
    <s v="Certificate III in Public Safety (Firefighting Operations)"/>
    <s v="Certificate III in Public Safety (Firefighting Operations)"/>
    <x v="530"/>
    <n v="3"/>
    <x v="4"/>
  </r>
  <r>
    <s v="ICT10115"/>
    <s v="Certificate I in Information, Digital Media and Technology"/>
    <s v="Certificate I in Information, Digital Media And Technology"/>
    <x v="10"/>
    <n v="3"/>
    <x v="4"/>
  </r>
  <r>
    <s v="22542VIC"/>
    <s v="Certificate III in Dog Behaviour and Training"/>
    <s v="Certificate III in Dog Behaviour And Training"/>
    <x v="531"/>
    <n v="2"/>
    <x v="2"/>
  </r>
  <r>
    <s v="AHC30716"/>
    <s v="Certificate III in Horticulture"/>
    <s v="Certificate III in Horticulture"/>
    <x v="224"/>
    <n v="2"/>
    <x v="5"/>
  </r>
  <r>
    <s v="AHC40116"/>
    <s v="Certificate IV in Agriculture"/>
    <s v="Certificate IV in Agriculture"/>
    <x v="532"/>
    <n v="2"/>
    <x v="2"/>
  </r>
  <r>
    <s v="AMP30815"/>
    <s v="Certificate III in Meat Processing (Retail Butcher)"/>
    <s v="Certificate III in Meat Processing (Retail Butcher)"/>
    <x v="156"/>
    <n v="2"/>
    <x v="5"/>
  </r>
  <r>
    <s v="AUR21016"/>
    <s v="Certificate II in Motor Sport Technology"/>
    <s v="Certificate II in Motor Sport Technology"/>
    <x v="533"/>
    <n v="2"/>
    <x v="2"/>
  </r>
  <r>
    <s v="AUR30516"/>
    <s v="Certificate III in Marine Mechanical Technology"/>
    <s v="Certificate III in Marine Mechanical Technology"/>
    <x v="413"/>
    <n v="2"/>
    <x v="2"/>
  </r>
  <r>
    <s v="AUR30816"/>
    <s v="Certificate III in Motorcycle Mechanical Technology"/>
    <s v="Certificate III in Motorcycle Mechanical Technology"/>
    <x v="321"/>
    <n v="2"/>
    <x v="2"/>
  </r>
  <r>
    <s v="AUR31216"/>
    <s v="Certificate III in Mobile Plant Technology"/>
    <s v="Certificate III in Mobile Plant Technology"/>
    <x v="338"/>
    <n v="2"/>
    <x v="5"/>
  </r>
  <r>
    <s v="BSB30415"/>
    <s v="Certificate III in Business Administration"/>
    <s v="Certificate III in Business Administration"/>
    <x v="70"/>
    <n v="2"/>
    <x v="5"/>
  </r>
  <r>
    <s v="CPC30318"/>
    <s v="Certificate III in Concreting"/>
    <s v="Certificate III in Concreting"/>
    <x v="386"/>
    <n v="2"/>
    <x v="5"/>
  </r>
  <r>
    <s v="CPC31311"/>
    <s v="Certificate III in Wall and Floor Tiling"/>
    <s v="Certificate III in Wall And Floor Tiling"/>
    <x v="303"/>
    <n v="2"/>
    <x v="5"/>
  </r>
  <r>
    <s v="CPC32011"/>
    <s v="Certificate III in Carpentry &amp; Joinery"/>
    <s v="Certificate III in Carpentry &amp; Joinery"/>
    <x v="534"/>
    <n v="2"/>
    <x v="2"/>
  </r>
  <r>
    <s v="CUA30113"/>
    <s v="Certificate III in Dance"/>
    <s v="Certificate III in Dance"/>
    <x v="92"/>
    <n v="2"/>
    <x v="5"/>
  </r>
  <r>
    <s v="CUA40313"/>
    <s v="Certificate IV in Dance Teaching and Management"/>
    <s v="Certificate IV in Dance Teaching And Management"/>
    <x v="260"/>
    <n v="2"/>
    <x v="2"/>
  </r>
  <r>
    <s v="FBP30317"/>
    <s v="Certificate III in Cake and Pastry"/>
    <s v="Certificate III in Cake And Pastry"/>
    <x v="423"/>
    <n v="2"/>
    <x v="2"/>
  </r>
  <r>
    <s v="HLT21015"/>
    <s v="Certificate II in Medical Service First Response"/>
    <s v="Certificate II in Medical Service First Response"/>
    <x v="248"/>
    <n v="2"/>
    <x v="5"/>
  </r>
  <r>
    <s v="HLT37315"/>
    <s v="Certificate III in Health Administration"/>
    <s v="Certificate III in Health Administration"/>
    <x v="255"/>
    <n v="2"/>
    <x v="2"/>
  </r>
  <r>
    <s v="MAR20318"/>
    <s v="Certificate II in Maritime Operations (Coxswain Grade 1 Near Coastal)"/>
    <s v="Certificate II in Maritime Operations (Coxswain Grade 1 Near Coastal)"/>
    <x v="155"/>
    <n v="2"/>
    <x v="5"/>
  </r>
  <r>
    <s v="MEM10105"/>
    <s v="Certificate I in Engineering"/>
    <s v="Certificate I in Engineering"/>
    <x v="48"/>
    <n v="2"/>
    <x v="6"/>
  </r>
  <r>
    <s v="MEM10119"/>
    <s v="Certificate I in Engineering"/>
    <s v="Certificate I in Engineering"/>
    <x v="42"/>
    <n v="2"/>
    <x v="6"/>
  </r>
  <r>
    <s v="MEM30205"/>
    <s v="Certificate III in Engineering (Mechanical Trade)"/>
    <s v="Certificate III in Engineering (Mechanical Trade)"/>
    <x v="453"/>
    <n v="2"/>
    <x v="5"/>
  </r>
  <r>
    <s v="10563NAT"/>
    <s v="Certificate I in Work and Life Skills"/>
    <s v="Certificate I in Work And Life Skills"/>
    <x v="535"/>
    <n v="2"/>
    <x v="0"/>
  </r>
  <r>
    <s v="10576NAT"/>
    <s v="Certificate IV in Weight Management"/>
    <s v="Certificate IV in Weight Management"/>
    <x v="536"/>
    <n v="2"/>
    <x v="0"/>
  </r>
  <r>
    <s v="ACM40818"/>
    <s v="Certificate IV in Farriery"/>
    <s v="Certificate IV in Farriery"/>
    <x v="537"/>
    <n v="2"/>
    <x v="0"/>
  </r>
  <r>
    <s v="AUR20316"/>
    <s v="Certificate II in Bicycle Mechanical Technology"/>
    <s v="Certificate II in Bicycle Mechanical Technology"/>
    <x v="460"/>
    <n v="2"/>
    <x v="0"/>
  </r>
  <r>
    <s v="AUR30620"/>
    <s v="Certificate III in Light Vehicle Mechanical Technology"/>
    <s v="Certificate III in Light Vehicle Mechanical Technology"/>
    <x v="538"/>
    <n v="2"/>
    <x v="0"/>
  </r>
  <r>
    <s v="MSF30418"/>
    <s v="Certificate III in Glass and Glazing"/>
    <s v="Certificate III in Glass And Glazing"/>
    <x v="415"/>
    <n v="2"/>
    <x v="2"/>
  </r>
  <r>
    <s v="AUR31016"/>
    <s v="Certificate III in Automotive Sales"/>
    <s v="Certificate III in Automotive Sales"/>
    <x v="539"/>
    <n v="2"/>
    <x v="0"/>
  </r>
  <r>
    <s v="AUR31416"/>
    <s v="Certificate III in Automotive Diesel Fuel Technology"/>
    <s v="Certificate III in Automotive Diesel Fuel Technology"/>
    <x v="540"/>
    <n v="2"/>
    <x v="0"/>
  </r>
  <r>
    <s v="MSF30818"/>
    <s v="Certificate III in Flooring Technology"/>
    <s v="Certificate III in Flooring Technology"/>
    <x v="408"/>
    <n v="2"/>
    <x v="5"/>
  </r>
  <r>
    <s v="BSB30715"/>
    <s v="Certificate III in Work Health and Safety"/>
    <s v="Certificate III in Work Health And Safety"/>
    <x v="416"/>
    <n v="2"/>
    <x v="0"/>
  </r>
  <r>
    <s v="BSB41415"/>
    <s v="Certificate IV in Work Health and Safety"/>
    <s v="Certificate IV in Work Health And Safety"/>
    <x v="541"/>
    <n v="2"/>
    <x v="0"/>
  </r>
  <r>
    <s v="BSB42615"/>
    <s v="Certificate IV in New Small Business"/>
    <s v="Certificate IV in New Small Business"/>
    <x v="542"/>
    <n v="2"/>
    <x v="0"/>
  </r>
  <r>
    <s v="BSB52115"/>
    <s v="Diploma of Library and Information Services"/>
    <s v="Diploma of Library And Information Services"/>
    <x v="543"/>
    <n v="2"/>
    <x v="0"/>
  </r>
  <r>
    <s v="CHC50313"/>
    <s v="Diploma of Child, Youth and Family Intervention"/>
    <s v="Diploma of Child, Youth And Family Intervention"/>
    <x v="544"/>
    <n v="2"/>
    <x v="0"/>
  </r>
  <r>
    <s v="CHC53315"/>
    <s v="Diploma of Mental Health"/>
    <s v="Diploma of Mental Health"/>
    <x v="545"/>
    <n v="2"/>
    <x v="0"/>
  </r>
  <r>
    <s v="CHCSS00070"/>
    <s v="Assist Clients with Medication Skill Set"/>
    <s v="Assist Clients with Medication Skill Set"/>
    <x v="546"/>
    <n v="2"/>
    <x v="0"/>
  </r>
  <r>
    <s v="CPC30216"/>
    <s v="Certificate III in Signs and Graphics"/>
    <s v="Certificate III in Signs And Graphics"/>
    <x v="547"/>
    <n v="2"/>
    <x v="0"/>
  </r>
  <r>
    <s v="CPC31011"/>
    <s v="Certificate III in Solid Plastering"/>
    <s v="Certificate III in Solid Plastering"/>
    <x v="548"/>
    <n v="2"/>
    <x v="0"/>
  </r>
  <r>
    <s v="CPC31411"/>
    <s v="Certificate III in Construction Waterproofing"/>
    <s v="Certificate III in Construction Waterproofing"/>
    <x v="549"/>
    <n v="2"/>
    <x v="0"/>
  </r>
  <r>
    <s v="CPC40110"/>
    <s v="Certificate IV in Building and Construction (Building)"/>
    <s v="Certificate IV in Building And Construction (Building)"/>
    <x v="550"/>
    <n v="2"/>
    <x v="0"/>
  </r>
  <r>
    <s v="CPP30115"/>
    <s v="Certificate III in Urban Pest Management"/>
    <s v="Certificate III in Urban Pest Management"/>
    <x v="551"/>
    <n v="2"/>
    <x v="0"/>
  </r>
  <r>
    <s v="CPP50911"/>
    <s v="Diploma of Building Design"/>
    <s v="Diploma of Building Design"/>
    <x v="552"/>
    <n v="2"/>
    <x v="0"/>
  </r>
  <r>
    <s v="CUA50715"/>
    <s v="Diploma of Graphic Design"/>
    <s v="Diploma of Graphic Design"/>
    <x v="553"/>
    <n v="2"/>
    <x v="0"/>
  </r>
  <r>
    <s v="CUA50915"/>
    <s v="Diploma of Photography and Photo Imaging"/>
    <s v="Diploma of Photography And Photo Imaging"/>
    <x v="433"/>
    <n v="2"/>
    <x v="0"/>
  </r>
  <r>
    <s v="HLT41115"/>
    <s v="Certificate IV in Health Care"/>
    <s v="Certificate IV in Health Care"/>
    <x v="504"/>
    <n v="2"/>
    <x v="0"/>
  </r>
  <r>
    <s v="HLT42015"/>
    <s v="Certificate IV in Massage Therapy"/>
    <s v="Certificate IV in Massage Therapy"/>
    <x v="554"/>
    <n v="2"/>
    <x v="0"/>
  </r>
  <r>
    <s v="HLT43015"/>
    <s v="Certificate IV in Allied Health Assistance"/>
    <s v="Certificate IV in Allied Health Assistance"/>
    <x v="262"/>
    <n v="2"/>
    <x v="0"/>
  </r>
  <r>
    <s v="HLT52015"/>
    <s v="Diploma of Remedial Massage"/>
    <s v="Diploma of Remedial Massage"/>
    <x v="555"/>
    <n v="2"/>
    <x v="0"/>
  </r>
  <r>
    <s v="HLTSS00066"/>
    <s v="Infection control Skill Set (Food Handling)"/>
    <s v="Infection control Skill Set (Food Handling)"/>
    <x v="556"/>
    <n v="2"/>
    <x v="0"/>
  </r>
  <r>
    <s v="ICT50215"/>
    <s v="Diploma of Digital and Interactive Games"/>
    <s v="Diploma of Digital And Interactive Games"/>
    <x v="557"/>
    <n v="2"/>
    <x v="0"/>
  </r>
  <r>
    <s v="ICT50318"/>
    <s v="Diploma of Information Technology Systems Administration"/>
    <s v="Diploma of Information Technology Systems Administration"/>
    <x v="558"/>
    <n v="2"/>
    <x v="0"/>
  </r>
  <r>
    <s v="ICT50718"/>
    <s v="Diploma of Software Development"/>
    <s v="Diploma of Software Development"/>
    <x v="559"/>
    <n v="2"/>
    <x v="0"/>
  </r>
  <r>
    <s v="MARSS00010"/>
    <s v="Marine Radio Operator's VHF and HF Skill Set"/>
    <s v="Marine Radio Operator's VHF and HF Skill Set"/>
    <x v="560"/>
    <n v="2"/>
    <x v="0"/>
  </r>
  <r>
    <s v="MARSS00011"/>
    <s v="Marine Radio Operator's VHF Skill Set"/>
    <s v="Marine Radio Operator's VHF Skill Set"/>
    <x v="561"/>
    <n v="2"/>
    <x v="0"/>
  </r>
  <r>
    <s v="MEA40718"/>
    <s v="Certificate IV in Aeroskills (Mechanical)"/>
    <s v="Certificate IV in Aeroskills (Mechanical)"/>
    <x v="562"/>
    <n v="2"/>
    <x v="0"/>
  </r>
  <r>
    <s v="MEM30805"/>
    <s v="Certificate III in Locksmithing"/>
    <s v="Certificate III in Locksmithing"/>
    <x v="563"/>
    <n v="2"/>
    <x v="0"/>
  </r>
  <r>
    <s v="MEM40105"/>
    <s v="Certificate IV in Engineering"/>
    <s v="Certificate IV in Engineering"/>
    <x v="564"/>
    <n v="2"/>
    <x v="0"/>
  </r>
  <r>
    <s v="MEM50212"/>
    <s v="Diploma of Engineering - Technical"/>
    <s v="Diploma of Engineering - Technical"/>
    <x v="565"/>
    <n v="2"/>
    <x v="0"/>
  </r>
  <r>
    <s v="MSF30518"/>
    <s v="Certificate III in Picture Framing"/>
    <s v="Certificate III in Picture Framing"/>
    <x v="566"/>
    <n v="2"/>
    <x v="0"/>
  </r>
  <r>
    <s v="MSL40118"/>
    <s v="Certificate IV in Laboratory Techniques"/>
    <s v="Certificate IV in Laboratory Techniques"/>
    <x v="567"/>
    <n v="2"/>
    <x v="0"/>
  </r>
  <r>
    <s v="MST50116"/>
    <s v="Diploma of Applied Fashion Design and Merchandising"/>
    <s v="Diploma of Applied Fashion Design And Merchandising"/>
    <x v="568"/>
    <n v="2"/>
    <x v="0"/>
  </r>
  <r>
    <s v="RGR40218"/>
    <s v="Certificate IV in Racing (Jockey)"/>
    <s v="Certificate IV in Racing (Jockey)"/>
    <x v="569"/>
    <n v="2"/>
    <x v="0"/>
  </r>
  <r>
    <s v="SIT50116"/>
    <s v="Diploma of Travel and Tourism Management"/>
    <s v="Diploma of Travel And Tourism Management"/>
    <x v="570"/>
    <n v="2"/>
    <x v="0"/>
  </r>
  <r>
    <s v="RIISS00054"/>
    <s v="Certificate II in Traffic Controller Skill Set"/>
    <s v="Certificate II in Traffic Controller Skill Set"/>
    <x v="571"/>
    <n v="2"/>
    <x v="2"/>
  </r>
  <r>
    <s v="SHB30315"/>
    <s v="Certificate III in Nail Technology"/>
    <s v="Certificate III in Nail Technology"/>
    <x v="226"/>
    <n v="2"/>
    <x v="5"/>
  </r>
  <r>
    <s v="SHB40115"/>
    <s v="Certificate IV in Beauty Therapy"/>
    <s v="Certificate IV in Beauty Therapy"/>
    <x v="425"/>
    <n v="2"/>
    <x v="5"/>
  </r>
  <r>
    <s v="AHC31316"/>
    <s v="Certificate III in Sports Turf Management"/>
    <s v="Certificate III in Sports Turf Management"/>
    <x v="508"/>
    <n v="2"/>
    <x v="1"/>
  </r>
  <r>
    <s v="BSB31215"/>
    <s v="Certificate III in Library and Information Services"/>
    <s v="Certificate III in Library And Information Services"/>
    <x v="421"/>
    <n v="2"/>
    <x v="1"/>
  </r>
  <r>
    <s v="CPC32011"/>
    <s v="Certificate III in Carpentry and Joinery"/>
    <s v="Certificate III in Carpentry And Joinery"/>
    <x v="461"/>
    <n v="2"/>
    <x v="1"/>
  </r>
  <r>
    <s v="MSF30418"/>
    <s v="Certificate III in Glass and Glazing"/>
    <s v="Certificate III in Glass And Glazing"/>
    <x v="415"/>
    <n v="2"/>
    <x v="1"/>
  </r>
  <r>
    <s v="SIS31015"/>
    <s v="Certificate III in Aquatics and Community Recreation"/>
    <s v="Certificate III in Aquatics And Community Recreation"/>
    <x v="198"/>
    <n v="2"/>
    <x v="1"/>
  </r>
  <r>
    <s v="SIS31015"/>
    <s v="Certificate III in Aquatics and Community Recreation"/>
    <s v="Certificate III in Aquatics And Community Recreation"/>
    <x v="198"/>
    <n v="2"/>
    <x v="5"/>
  </r>
  <r>
    <s v="SIS40215"/>
    <s v="Certificate IV in Fitness"/>
    <s v="Certificate IV in Fitness"/>
    <x v="104"/>
    <n v="2"/>
    <x v="5"/>
  </r>
  <r>
    <s v="AHC32816"/>
    <s v="CERTIFICATE III IN RURAL OPERATIONS"/>
    <s v="Certificate III in Rural Operations"/>
    <x v="177"/>
    <n v="2"/>
    <x v="7"/>
  </r>
  <r>
    <s v="BSB40215"/>
    <s v="CERTIFICATE IV IN BUSINESS"/>
    <s v="Certificate IV in Business"/>
    <x v="63"/>
    <n v="2"/>
    <x v="7"/>
  </r>
  <r>
    <s v="MEM30305"/>
    <s v="Certificate III in Engineering (Fabrication Trade)"/>
    <s v="Certificate III in Engineering (Fabrication Trade)"/>
    <x v="329"/>
    <n v="2"/>
    <x v="7"/>
  </r>
  <r>
    <s v="SHB30115"/>
    <s v="Certificate III in Beauty Services"/>
    <s v="Certificate III in Beauty Services"/>
    <x v="56"/>
    <n v="2"/>
    <x v="7"/>
  </r>
  <r>
    <s v="SIS30315"/>
    <s v="Certificate III in Fitness"/>
    <s v="Certificate III in Fitness"/>
    <x v="3"/>
    <n v="2"/>
    <x v="7"/>
  </r>
  <r>
    <s v="UEE32211"/>
    <s v="Certificate III in Air-conditioning and Refrigeration"/>
    <s v="Certificate III in Air-Conditioning And Refrigeration"/>
    <x v="286"/>
    <n v="2"/>
    <x v="7"/>
  </r>
  <r>
    <s v="TLI31616"/>
    <s v="Certificate III in Warehousing Operations"/>
    <s v="Certificate III in Warehousing Operations"/>
    <x v="235"/>
    <n v="2"/>
    <x v="5"/>
  </r>
  <r>
    <s v="UEE32211"/>
    <s v="Certificate III in Air-conditioning and Refrigeration"/>
    <s v="Certificate III in Air-Conditioning And Refrigeration"/>
    <x v="286"/>
    <n v="2"/>
    <x v="5"/>
  </r>
  <r>
    <s v="22246VIC"/>
    <s v="Certificate II in Equine Studies"/>
    <s v="Certificate II in Equine Studies"/>
    <x v="142"/>
    <n v="2"/>
    <x v="3"/>
  </r>
  <r>
    <s v="AUR30616"/>
    <s v="Certificate III in Light Vehicle Mechanical Technology"/>
    <s v="Certificate III in Light Vehicle Mechanical Technology"/>
    <x v="133"/>
    <n v="2"/>
    <x v="3"/>
  </r>
  <r>
    <s v="AUR31116"/>
    <s v="Certificate III in Heavy Commercial Vehicle Mechanical Technology"/>
    <s v="Certificate III in Heavy Commercial Vehicle Mechanical Technology"/>
    <x v="167"/>
    <n v="2"/>
    <x v="3"/>
  </r>
  <r>
    <s v="CPC32413"/>
    <s v="Certificate III in Plumbing"/>
    <s v="Certificate III in Plumbing"/>
    <x v="130"/>
    <n v="2"/>
    <x v="3"/>
  </r>
  <r>
    <s v="CPP20218"/>
    <s v="Certificate II in Security Operations"/>
    <s v="Certificate II in Security Operations"/>
    <x v="527"/>
    <n v="2"/>
    <x v="3"/>
  </r>
  <r>
    <s v="CUA20415"/>
    <s v="Certificate II in Aboriginal and Torres Strait Islander Cultural Arts"/>
    <s v="Certificate II in Aboriginal And Torres Strait Islander Cultural Arts"/>
    <x v="328"/>
    <n v="2"/>
    <x v="3"/>
  </r>
  <r>
    <s v="CUA40513"/>
    <s v="Certificate IV in Musical Theatre"/>
    <s v="Certificate IV in Musical Theatre"/>
    <x v="339"/>
    <n v="2"/>
    <x v="3"/>
  </r>
  <r>
    <s v="MEM30205"/>
    <s v="Certificate III in Engineering - Mechanical Trade"/>
    <s v="Certificate III in Engineering - Mechanical Trade"/>
    <x v="136"/>
    <n v="2"/>
    <x v="3"/>
  </r>
  <r>
    <s v="SFI30119"/>
    <s v="Certificate III in Aquaculture"/>
    <s v="Certificate III in Aquaculture"/>
    <x v="519"/>
    <n v="2"/>
    <x v="3"/>
  </r>
  <r>
    <s v="SHB50115"/>
    <s v="Diploma of Beauty Therapy"/>
    <s v="Diploma of Beauty Therapy"/>
    <x v="267"/>
    <n v="2"/>
    <x v="3"/>
  </r>
  <r>
    <s v="TLI21416"/>
    <s v="Certificate II in Stevedoring"/>
    <s v="Certificate II in Stevedoring"/>
    <x v="572"/>
    <n v="2"/>
    <x v="3"/>
  </r>
  <r>
    <s v="TLI32416"/>
    <s v="Certificate III in Logistics"/>
    <s v="Certificate III in Logistics"/>
    <x v="268"/>
    <n v="2"/>
    <x v="3"/>
  </r>
  <r>
    <s v="SIB30110"/>
    <s v="Certificate III in Beauty Services"/>
    <s v="Certificate III in Beauty Services"/>
    <x v="573"/>
    <n v="2"/>
    <x v="4"/>
  </r>
  <r>
    <s v="RGR30518"/>
    <s v="Certificate III in Racing (Trackwork Rider)"/>
    <s v="Certificate III in Racing (Trackwork Rider)"/>
    <x v="424"/>
    <n v="2"/>
    <x v="4"/>
  </r>
  <r>
    <s v="SIS30713"/>
    <s v="Certificate III in Sports Coaching"/>
    <s v="Certificate III in Sports Coaching"/>
    <x v="574"/>
    <n v="2"/>
    <x v="4"/>
  </r>
  <r>
    <s v="CUV40411"/>
    <s v="Certificate IV in Photo Imaging"/>
    <s v="Certificate IV in Photo Imaging"/>
    <x v="575"/>
    <n v="2"/>
    <x v="4"/>
  </r>
  <r>
    <s v="22334VIC"/>
    <s v="Certificate IV in Cyber Security"/>
    <s v="Certificate IV in Cyber Security"/>
    <x v="507"/>
    <n v="2"/>
    <x v="4"/>
  </r>
  <r>
    <s v="FBP30517"/>
    <s v="Certificate III in Bakery"/>
    <s v="Certificate III in Bakery"/>
    <x v="576"/>
    <n v="2"/>
    <x v="4"/>
  </r>
  <r>
    <s v="HLT21015"/>
    <s v="Certificate II in Medical Service First Response"/>
    <s v="Certificate II in Medical Service First Response"/>
    <x v="248"/>
    <n v="2"/>
    <x v="4"/>
  </r>
  <r>
    <s v="BSB40215"/>
    <s v="Certificate IV in Business"/>
    <s v="Certificate IV in Business"/>
    <x v="63"/>
    <n v="2"/>
    <x v="4"/>
  </r>
  <r>
    <s v="AHC30110"/>
    <s v="Certificate III in Agriculture"/>
    <s v="Certificate III in Agriculture"/>
    <x v="577"/>
    <n v="2"/>
    <x v="4"/>
  </r>
  <r>
    <s v="PUA20613"/>
    <s v="Certificate II in Public Safety (Firefighting and Emergency Operations)"/>
    <s v="Certificate II in Public Safety (Firefighting And Emergency Operations)"/>
    <x v="578"/>
    <n v="2"/>
    <x v="4"/>
  </r>
  <r>
    <s v="HLT54115"/>
    <s v="Diploma of Nursing"/>
    <s v="Diploma of Nursing"/>
    <x v="134"/>
    <n v="2"/>
    <x v="4"/>
  </r>
  <r>
    <s v="BSB30307"/>
    <s v="Certificate III in Micro Business Operations"/>
    <s v="Certificate III in Micro Business Operations"/>
    <x v="579"/>
    <n v="2"/>
    <x v="4"/>
  </r>
  <r>
    <s v="SIT10213"/>
    <s v="Certificate I in Hospitality"/>
    <s v="Certificate I in Hospitality"/>
    <x v="580"/>
    <n v="2"/>
    <x v="4"/>
  </r>
  <r>
    <s v="10262NAT"/>
    <s v="Certificate III in Police Studies"/>
    <s v="Certificate III in Police Studies"/>
    <x v="581"/>
    <n v="2"/>
    <x v="4"/>
  </r>
  <r>
    <s v="CHC43315"/>
    <s v="Certificate IV in Mental Health"/>
    <s v="Certificate IV in Mental Health"/>
    <x v="582"/>
    <n v="2"/>
    <x v="4"/>
  </r>
  <r>
    <s v="UEE21910"/>
    <s v="Certificate II in Electronics"/>
    <s v="Certificate II in Electronics"/>
    <x v="583"/>
    <n v="2"/>
    <x v="4"/>
  </r>
  <r>
    <s v="SIT30216"/>
    <s v="Certificate III in Travel"/>
    <s v="Certificate III in Travel"/>
    <x v="518"/>
    <n v="2"/>
    <x v="4"/>
  </r>
  <r>
    <s v="22246VIC"/>
    <s v="Certificate II in Equine Studies"/>
    <s v="Certificate II in Equine Studies"/>
    <x v="142"/>
    <n v="1"/>
    <x v="5"/>
  </r>
  <r>
    <s v="22301VIC"/>
    <s v="Certificate I in Transition Education"/>
    <s v="Certificate I in Transition Education"/>
    <x v="180"/>
    <n v="1"/>
    <x v="5"/>
  </r>
  <r>
    <s v="22481VIC"/>
    <s v="Certificate II in Work Education"/>
    <s v="Certificate II in Work Education"/>
    <x v="584"/>
    <n v="1"/>
    <x v="2"/>
  </r>
  <r>
    <s v="ACM20217"/>
    <s v="Certificate II in Horse Care"/>
    <s v="Certificate II in Horse Care"/>
    <x v="229"/>
    <n v="1"/>
    <x v="2"/>
  </r>
  <r>
    <s v="AHC30216"/>
    <s v="Certificate III in Agriculture (Dairy Production)"/>
    <s v="Certificate III in Agriculture (Dairy Production)"/>
    <x v="474"/>
    <n v="1"/>
    <x v="5"/>
  </r>
  <r>
    <s v="AHC30616"/>
    <s v="Certificate III in Production Horticulture"/>
    <s v="Certificate III in Production Horticulture"/>
    <x v="585"/>
    <n v="1"/>
    <x v="5"/>
  </r>
  <r>
    <s v="AHC30816"/>
    <s v="Certificate III in Arboriculture"/>
    <s v="Certificate III in Arboriculture"/>
    <x v="586"/>
    <n v="1"/>
    <x v="2"/>
  </r>
  <r>
    <s v="AHC31016"/>
    <s v="Certificate III in Parks and Gardens"/>
    <s v="Certificate III in Parks And Gardens"/>
    <x v="337"/>
    <n v="1"/>
    <x v="2"/>
  </r>
  <r>
    <s v="AHC31316"/>
    <s v="Certificate III in Sports Turf Management"/>
    <s v="Certificate III in Sports Turf Management"/>
    <x v="508"/>
    <n v="1"/>
    <x v="2"/>
  </r>
  <r>
    <s v="AHC31416"/>
    <s v="Certificate III in Conservation and Land Management"/>
    <s v="Certificate III in Conservation And Land Management"/>
    <x v="319"/>
    <n v="1"/>
    <x v="2"/>
  </r>
  <r>
    <s v="AMP20316"/>
    <s v="Certificate II in Meat Processing (Abattoirs)"/>
    <s v="Certificate II in Meat Processing (Abattoirs)"/>
    <x v="320"/>
    <n v="1"/>
    <x v="2"/>
  </r>
  <r>
    <s v="AMP20316"/>
    <s v="Certificate II in Meat Processing (Abattoirs)"/>
    <s v="Certificate II in Meat Processing (Abattoirs)"/>
    <x v="320"/>
    <n v="1"/>
    <x v="5"/>
  </r>
  <r>
    <s v="AUR20316"/>
    <s v="Certificate II in Bicycle Mechanical Technology"/>
    <s v="Certificate II in Bicycle Mechanical Technology"/>
    <x v="460"/>
    <n v="1"/>
    <x v="5"/>
  </r>
  <r>
    <s v="AUR20516"/>
    <s v="Certificate II in Automotive Servicing Technology"/>
    <s v="Certificate II in Automotive Servicing Technology"/>
    <x v="97"/>
    <n v="1"/>
    <x v="5"/>
  </r>
  <r>
    <s v="AUR21916"/>
    <s v="Certificate II in Automotive Tyre Servicing Technology"/>
    <s v="Certificate II in Automotive Tyre Servicing Technology"/>
    <x v="327"/>
    <n v="1"/>
    <x v="5"/>
  </r>
  <r>
    <s v="AUR30716"/>
    <s v="Certificate III in Outdoor Power Equipment Technology"/>
    <s v="Certificate III in Outdoor Power Equipment Technology"/>
    <x v="437"/>
    <n v="1"/>
    <x v="5"/>
  </r>
  <r>
    <s v="AUR31516"/>
    <s v="Certificate III in Automotive Diesel Engine Technology"/>
    <s v="Certificate III in Automotive Diesel Engine Technology"/>
    <x v="587"/>
    <n v="1"/>
    <x v="2"/>
  </r>
  <r>
    <s v="AUR32316"/>
    <s v="Certificate III in Automotive &amp; Marine Trimming Technology"/>
    <s v="Certificate III in Automotive &amp; Marine Trimming Technology"/>
    <x v="588"/>
    <n v="1"/>
    <x v="2"/>
  </r>
  <r>
    <s v="BSB30215"/>
    <s v="Certificate III in Customer Engagement"/>
    <s v="Certificate III in Customer Engagement"/>
    <x v="445"/>
    <n v="1"/>
    <x v="2"/>
  </r>
  <r>
    <s v="BSB42415"/>
    <s v="Certificate IV in Marketing and Communication"/>
    <s v="Certificate IV in Marketing And Communication"/>
    <x v="589"/>
    <n v="1"/>
    <x v="5"/>
  </r>
  <r>
    <s v="CHC40213"/>
    <s v="Certificate IV in Education Support"/>
    <s v="Certificate IV in Education Support"/>
    <x v="129"/>
    <n v="1"/>
    <x v="2"/>
  </r>
  <r>
    <s v="CPC20712"/>
    <s v="Certificate II in Drainage"/>
    <s v="Certificate II in Drainage"/>
    <x v="344"/>
    <n v="1"/>
    <x v="2"/>
  </r>
  <r>
    <s v="CPC30111"/>
    <s v="Certificate III in Bricklaying/Blocklaying"/>
    <s v="Certificate III in Bricklaying/Blocklaying"/>
    <x v="398"/>
    <n v="1"/>
    <x v="5"/>
  </r>
  <r>
    <s v="CPC30116"/>
    <s v="Certificate III in Shopfitting"/>
    <s v="Certificate III in Shopfitting"/>
    <x v="438"/>
    <n v="1"/>
    <x v="2"/>
  </r>
  <r>
    <s v="CPC30611"/>
    <s v="Certificate III in Painting and Decorating"/>
    <s v="Certificate III in Painting And Decorating"/>
    <x v="273"/>
    <n v="1"/>
    <x v="5"/>
  </r>
  <r>
    <s v="CPC32313"/>
    <s v="Certificate III in Stonemasonry (Monumental Installation)"/>
    <s v="Certificate III in Stonemasonry (Monumental Installation)"/>
    <x v="590"/>
    <n v="1"/>
    <x v="2"/>
  </r>
  <r>
    <s v="CPP20212"/>
    <s v="Certificate II in Security Operations"/>
    <s v="Certificate II in Security Operations"/>
    <x v="591"/>
    <n v="1"/>
    <x v="2"/>
  </r>
  <r>
    <s v="CPP30316"/>
    <s v="Certificate III in Cleaning Operations"/>
    <s v="Certificate III in Cleaning Operations"/>
    <x v="325"/>
    <n v="1"/>
    <x v="5"/>
  </r>
  <r>
    <s v="CPP31519"/>
    <s v="Certificate III in Real Estate Practice"/>
    <s v="Certificate III in Real Estate Practice"/>
    <x v="294"/>
    <n v="1"/>
    <x v="5"/>
  </r>
  <r>
    <s v="CPP40307"/>
    <s v="Certificate IV in Property Services (Real Estate)"/>
    <s v="Certificate IV in Property Services (Real Estate)"/>
    <x v="449"/>
    <n v="1"/>
    <x v="2"/>
  </r>
  <r>
    <s v="CUA30313"/>
    <s v="Certificate III in Assistant Dance Teaching"/>
    <s v="Certificate III in Assistant Dance Teaching"/>
    <x v="195"/>
    <n v="1"/>
    <x v="2"/>
  </r>
  <r>
    <s v="FBP20217"/>
    <s v="Certificate II in Baking"/>
    <s v="Certificate II in Baking"/>
    <x v="166"/>
    <n v="1"/>
    <x v="5"/>
  </r>
  <r>
    <s v="FBP20518"/>
    <s v="Certificate II in Wine Industry Operations"/>
    <s v="Certificate II in Wine Industry Operations"/>
    <x v="340"/>
    <n v="1"/>
    <x v="5"/>
  </r>
  <r>
    <s v="FBP30517"/>
    <s v="Certificate III in Baking"/>
    <s v="Certificate III in Baking"/>
    <x v="213"/>
    <n v="1"/>
    <x v="5"/>
  </r>
  <r>
    <s v="FNS20115"/>
    <s v="Certificate II in Financial Services"/>
    <s v="Certificate II in Financial Services"/>
    <x v="149"/>
    <n v="1"/>
    <x v="2"/>
  </r>
  <r>
    <s v="FNS30120"/>
    <s v="Certificate III in Financial Services"/>
    <s v="Certificate III in Financial Services"/>
    <x v="592"/>
    <n v="1"/>
    <x v="5"/>
  </r>
  <r>
    <s v="FNS30317"/>
    <s v="Certificate III in Accounts Administration"/>
    <s v="Certificate III in Accounts Administration"/>
    <x v="143"/>
    <n v="1"/>
    <x v="2"/>
  </r>
  <r>
    <s v="FSK10113"/>
    <s v="Certificate I in Access to Vocational Pathways"/>
    <s v="Certificate I in Access To Vocational Pathways"/>
    <x v="106"/>
    <n v="1"/>
    <x v="2"/>
  </r>
  <r>
    <s v="FWP20316"/>
    <s v="Certificate II in Sawmilling and Processing"/>
    <s v="Certificate II in Sawmilling And Processing"/>
    <x v="593"/>
    <n v="1"/>
    <x v="5"/>
  </r>
  <r>
    <s v="HLT31215"/>
    <s v="Certificate III in Basic Health Care"/>
    <s v="Certificate III in Basic Health Care"/>
    <x v="209"/>
    <n v="1"/>
    <x v="5"/>
  </r>
  <r>
    <s v="HLT33215"/>
    <s v="Certificate III in Health Support Services"/>
    <s v="Certificate III in Health Support Services"/>
    <x v="174"/>
    <n v="1"/>
    <x v="2"/>
  </r>
  <r>
    <s v="ICP31215"/>
    <s v="Certificate III in Printing"/>
    <s v="Certificate III in Printing"/>
    <x v="594"/>
    <n v="1"/>
    <x v="2"/>
  </r>
  <r>
    <s v="ICP31415"/>
    <s v="Certificate III in Print Communications"/>
    <s v="Certificate III in Print Communications"/>
    <x v="595"/>
    <n v="1"/>
    <x v="2"/>
  </r>
  <r>
    <s v="MEM30505"/>
    <s v="Certificate III in Engineering (Technical)"/>
    <s v="Certificate III in Engineering (Technical)"/>
    <x v="596"/>
    <n v="1"/>
    <x v="5"/>
  </r>
  <r>
    <s v="MSF30418"/>
    <s v="Certificate III in Glass and Glazing"/>
    <s v="Certificate III in Glass And Glazing"/>
    <x v="415"/>
    <n v="1"/>
    <x v="5"/>
  </r>
  <r>
    <s v="MSF30813"/>
    <s v="Certificate III in Flooring Technology"/>
    <s v="Certificate III in Flooring Technology"/>
    <x v="597"/>
    <n v="1"/>
    <x v="2"/>
  </r>
  <r>
    <s v="MSF30818"/>
    <s v="Certificate III in Flooring Technology"/>
    <s v="Certificate III in Flooring Technology"/>
    <x v="408"/>
    <n v="1"/>
    <x v="2"/>
  </r>
  <r>
    <s v="MST30819"/>
    <s v="Certificate III in Applied Fashion Design and Technology"/>
    <s v="Certificate III in Applied Fashion Design And Technology"/>
    <x v="598"/>
    <n v="1"/>
    <x v="5"/>
  </r>
  <r>
    <s v="PSP30218"/>
    <s v="Certificate III in Auslan"/>
    <s v="Certificate III in Auslan"/>
    <x v="309"/>
    <n v="1"/>
    <x v="2"/>
  </r>
  <r>
    <s v="PUA30419"/>
    <s v="Certificate III in Public Safety (SES Rescue)"/>
    <s v="Certificate III in Public Safety (Ses Rescue)"/>
    <x v="599"/>
    <n v="1"/>
    <x v="2"/>
  </r>
  <r>
    <s v="RGR30518"/>
    <s v="Certificate III in Racing (Trackwork Rider)"/>
    <s v="Certificate III in Racing (Trackwork Rider)"/>
    <x v="424"/>
    <n v="1"/>
    <x v="2"/>
  </r>
  <r>
    <s v="10234NAT"/>
    <s v="Diploma of Share Trading and Investment"/>
    <s v="Diploma of Share Trading And Investment"/>
    <x v="600"/>
    <n v="1"/>
    <x v="0"/>
  </r>
  <r>
    <s v="10293NAT"/>
    <s v="Certificate IV in Performing Arts"/>
    <s v="Certificate IV in Performing Arts"/>
    <x v="601"/>
    <n v="1"/>
    <x v="0"/>
  </r>
  <r>
    <s v="RII20109"/>
    <s v="Certificate II in Resources and Infrastructure Work Preparation"/>
    <s v="Certificate II in Resources And Infrastructure Work Preparation"/>
    <x v="602"/>
    <n v="1"/>
    <x v="5"/>
  </r>
  <r>
    <s v="10606NAT"/>
    <s v="Diploma of Performing Arts"/>
    <s v="Diploma of Performing Arts"/>
    <x v="603"/>
    <n v="1"/>
    <x v="0"/>
  </r>
  <r>
    <s v="10647NAT"/>
    <s v="Certificate IV in Ministry (Insert Stream)"/>
    <s v="Certificate IV in Ministry (Insert Stream)"/>
    <x v="604"/>
    <n v="1"/>
    <x v="0"/>
  </r>
  <r>
    <s v="22236VIC"/>
    <s v="Certificate I in General Education for Adults"/>
    <s v="Certificate I in General Education For Adults"/>
    <x v="605"/>
    <n v="1"/>
    <x v="0"/>
  </r>
  <r>
    <s v="ACM30617"/>
    <s v="Certificate III in Pet Grooming"/>
    <s v="Certificate III in Pet Grooming"/>
    <x v="606"/>
    <n v="1"/>
    <x v="0"/>
  </r>
  <r>
    <s v="AHC20916"/>
    <s v="Certificate II in Sports Turf Management"/>
    <s v="Certificate II in Sports Turf Management"/>
    <x v="607"/>
    <n v="1"/>
    <x v="0"/>
  </r>
  <r>
    <s v="RII30815"/>
    <s v="Certificate III in Civil Construction Plant Operations"/>
    <s v="Certificate III in Civil Construction Plant Operations"/>
    <x v="300"/>
    <n v="1"/>
    <x v="5"/>
  </r>
  <r>
    <s v="AHC20919"/>
    <s v="Certificate II in Sports Turf Management"/>
    <s v="Certificate II in Sports Turf Management"/>
    <x v="608"/>
    <n v="1"/>
    <x v="0"/>
  </r>
  <r>
    <s v="RII30915"/>
    <s v="Certificate III in Civil Construction"/>
    <s v="Certificate III in Civil Construction"/>
    <x v="281"/>
    <n v="1"/>
    <x v="5"/>
  </r>
  <r>
    <s v="AHC30616"/>
    <s v="Certificate III in Production Horticulture"/>
    <s v="Certificate III in Production Horticulture"/>
    <x v="585"/>
    <n v="1"/>
    <x v="0"/>
  </r>
  <r>
    <s v="AHC31116"/>
    <s v="Certificate III in Production Nursery"/>
    <s v="Certificate III in Production Nursery"/>
    <x v="609"/>
    <n v="1"/>
    <x v="0"/>
  </r>
  <r>
    <s v="AHC31216"/>
    <s v="Certificate III in Retail Nursery"/>
    <s v="Certificate III in Retail Nursery"/>
    <x v="610"/>
    <n v="1"/>
    <x v="0"/>
  </r>
  <r>
    <s v="AHC50116"/>
    <s v="Diploma of Agriculture"/>
    <s v="Diploma of Agriculture"/>
    <x v="611"/>
    <n v="1"/>
    <x v="0"/>
  </r>
  <r>
    <s v="SFI30219"/>
    <s v="Certificate III in Fishing Operations"/>
    <s v="Certificate III in Fishing Operations"/>
    <x v="612"/>
    <n v="1"/>
    <x v="5"/>
  </r>
  <r>
    <s v="SFL30115"/>
    <s v="Certificate III in Floristry"/>
    <s v="Certificate III in Floristry"/>
    <x v="451"/>
    <n v="1"/>
    <x v="2"/>
  </r>
  <r>
    <s v="AHC51416"/>
    <s v="Diploma of Agribusiness Management"/>
    <s v="Diploma of Agribusiness Management"/>
    <x v="613"/>
    <n v="1"/>
    <x v="0"/>
  </r>
  <r>
    <s v="AMP30116"/>
    <s v="Certificate III in Meat Processing (Boning Room)"/>
    <s v="Certificate III in Meat Processing (Boning Room)"/>
    <x v="614"/>
    <n v="1"/>
    <x v="0"/>
  </r>
  <r>
    <s v="AMP30316"/>
    <s v="Certificate III in Meat Processing (Meat Safety)"/>
    <s v="Certificate III in Meat Processing (Meat Safety)"/>
    <x v="615"/>
    <n v="1"/>
    <x v="0"/>
  </r>
  <r>
    <s v="AMP30616"/>
    <s v="Certificate III in Meat Processing (General)"/>
    <s v="Certificate III in Meat Processing (General)"/>
    <x v="616"/>
    <n v="1"/>
    <x v="0"/>
  </r>
  <r>
    <s v="AUR20218"/>
    <s v="Certificate II in Automotive Air Conditioning Technology"/>
    <s v="Certificate II in Automotive Air Conditioning Technology"/>
    <x v="617"/>
    <n v="1"/>
    <x v="0"/>
  </r>
  <r>
    <s v="AUR30820"/>
    <s v="Certificate III in Motorcycle Mechanical Technology"/>
    <s v="Certificate III in Motorcycle Mechanical Technology"/>
    <x v="618"/>
    <n v="1"/>
    <x v="0"/>
  </r>
  <r>
    <s v="AUR32216"/>
    <s v="Certificate III in Automotive Glazing Technology"/>
    <s v="Certificate III in Automotive Glazing Technology"/>
    <x v="619"/>
    <n v="1"/>
    <x v="0"/>
  </r>
  <r>
    <s v="SHB30516"/>
    <s v="Certificate III in Barbering"/>
    <s v="Certificate III in Barbering"/>
    <x v="264"/>
    <n v="1"/>
    <x v="2"/>
  </r>
  <r>
    <s v="SHB30516"/>
    <s v="Certificate III in Barbering"/>
    <s v="Certificate III in Barbering"/>
    <x v="264"/>
    <n v="1"/>
    <x v="5"/>
  </r>
  <r>
    <s v="AUR32518"/>
    <s v="Certificate III in Automotive Underbody Technology"/>
    <s v="Certificate III in Automotive Underbody Technology"/>
    <x v="620"/>
    <n v="1"/>
    <x v="0"/>
  </r>
  <r>
    <s v="AVI50315"/>
    <s v="Diploma of Aviation (Commercial Pilot Licence - Helicopter)"/>
    <s v="Diploma of Aviation (Commercial Pilot Licence - Helicopter)"/>
    <x v="621"/>
    <n v="1"/>
    <x v="0"/>
  </r>
  <r>
    <s v="BSB42015"/>
    <s v="Certificate IV in Leadership and Management"/>
    <s v="Certificate IV in Leadership And Management"/>
    <x v="427"/>
    <n v="1"/>
    <x v="0"/>
  </r>
  <r>
    <s v="BSB42415"/>
    <s v="Certificate IV in Marketing and Communication"/>
    <s v="Certificate IV in Marketing And Communication"/>
    <x v="589"/>
    <n v="1"/>
    <x v="0"/>
  </r>
  <r>
    <s v="BSB42518"/>
    <s v="Certificate IV in Small Business Management"/>
    <s v="Certificate IV in Small Business Management"/>
    <x v="622"/>
    <n v="1"/>
    <x v="0"/>
  </r>
  <r>
    <s v="BSB42618"/>
    <s v="Certificate IV in New Small Business"/>
    <s v="Certificate IV in New Small Business"/>
    <x v="623"/>
    <n v="1"/>
    <x v="0"/>
  </r>
  <r>
    <s v="BSB61015"/>
    <s v="Advanced Diploma of Leadership and Management"/>
    <s v="Advanced Diploma of Leadership and Management"/>
    <x v="624"/>
    <n v="1"/>
    <x v="0"/>
  </r>
  <r>
    <s v="CHC40313"/>
    <s v="Certificate IV in Child, Youth and Family Intervention"/>
    <s v="Certificate IV in Child, Youth And Family Intervention"/>
    <x v="625"/>
    <n v="1"/>
    <x v="0"/>
  </r>
  <r>
    <s v="CHC42015"/>
    <s v="Certificate IV in Community Services"/>
    <s v="Certificate IV in Community Services"/>
    <x v="189"/>
    <n v="1"/>
    <x v="0"/>
  </r>
  <r>
    <s v="CHC42315"/>
    <s v="Certificate IV in Chaplaincy and Pastoral Care"/>
    <s v="Certificate IV in Chaplaincy And Pastoral Care"/>
    <x v="626"/>
    <n v="1"/>
    <x v="0"/>
  </r>
  <r>
    <s v="CHC43015"/>
    <s v="Certificate IV in Ageing Support"/>
    <s v="Certificate IV in Ageing Support"/>
    <x v="627"/>
    <n v="1"/>
    <x v="0"/>
  </r>
  <r>
    <s v="CHC43315"/>
    <s v="Certificate IV in Mental Health"/>
    <s v="Certificate IV in Mental Health"/>
    <x v="582"/>
    <n v="1"/>
    <x v="0"/>
  </r>
  <r>
    <s v="CHC43415"/>
    <s v="Certificate IV in Leisure and Health"/>
    <s v="Certificate IV in Leisure And Health"/>
    <x v="628"/>
    <n v="1"/>
    <x v="0"/>
  </r>
  <r>
    <s v="CHC50413"/>
    <s v="Diploma of Youth Work"/>
    <s v="Diploma of Youth Work"/>
    <x v="629"/>
    <n v="1"/>
    <x v="0"/>
  </r>
  <r>
    <s v="CHC52115"/>
    <s v="Diploma of Community Development"/>
    <s v="Diploma of Community Development"/>
    <x v="630"/>
    <n v="1"/>
    <x v="0"/>
  </r>
  <r>
    <s v="CHCSS00098"/>
    <s v="Individual Support - Disability Skill Set"/>
    <s v="Individual Support - Disability Skill Set"/>
    <x v="631"/>
    <n v="1"/>
    <x v="0"/>
  </r>
  <r>
    <s v="CPC32513"/>
    <s v="Certificate III in Plumbing (Mechanical Services)"/>
    <s v="Certificate III in Plumbing (Mechanical Services)"/>
    <x v="632"/>
    <n v="1"/>
    <x v="0"/>
  </r>
  <r>
    <s v="CPC50308"/>
    <s v="Diploma of Building and Construction (Management)"/>
    <s v="Diploma of Building And Construction (Management)"/>
    <x v="633"/>
    <n v="1"/>
    <x v="0"/>
  </r>
  <r>
    <s v="AHC20616"/>
    <s v="Certificate II in Parks and Gardens"/>
    <s v="Certificate II in Parks And Gardens"/>
    <x v="215"/>
    <n v="1"/>
    <x v="1"/>
  </r>
  <r>
    <s v="CPP20218"/>
    <s v="Certificate II in Security Operations"/>
    <s v="Certificate II in Security Operations"/>
    <x v="527"/>
    <n v="1"/>
    <x v="0"/>
  </r>
  <r>
    <s v="CUA60715"/>
    <s v="Advanced Diploma of Visual Arts"/>
    <s v="Advanced Diploma of Visual Arts"/>
    <x v="634"/>
    <n v="1"/>
    <x v="0"/>
  </r>
  <r>
    <s v="FBP10117"/>
    <s v="Certificate I in Food Processing"/>
    <s v="Certificate I in Food Processing"/>
    <x v="635"/>
    <n v="1"/>
    <x v="0"/>
  </r>
  <r>
    <s v="AHC31116"/>
    <s v="Certificate III in Producation Nursery"/>
    <s v="Certificate III in Producation Nursery"/>
    <x v="636"/>
    <n v="1"/>
    <x v="1"/>
  </r>
  <r>
    <s v="FNS30115"/>
    <s v="Certificate III in Financial Services"/>
    <s v="Certificate III in Financial Services"/>
    <x v="219"/>
    <n v="1"/>
    <x v="0"/>
  </r>
  <r>
    <s v="FNS40815"/>
    <s v="Certificate IV in Finance and Mortgage Broking"/>
    <s v="Certificate IV in Finance And Mortgage Broking"/>
    <x v="637"/>
    <n v="1"/>
    <x v="0"/>
  </r>
  <r>
    <s v="FNS41815"/>
    <s v="Certificate IV in Financial Services"/>
    <s v="Certificate IV in Financial Services"/>
    <x v="638"/>
    <n v="1"/>
    <x v="0"/>
  </r>
  <r>
    <s v="HLT47315"/>
    <s v="Certificate IV in Health Administration"/>
    <s v="Certificate IV in Health Administration"/>
    <x v="639"/>
    <n v="1"/>
    <x v="0"/>
  </r>
  <r>
    <s v="HLT51015"/>
    <s v="Diploma of Paramedical Science"/>
    <s v="Diploma of Paramedical Science"/>
    <x v="640"/>
    <n v="1"/>
    <x v="0"/>
  </r>
  <r>
    <s v="HLT55118"/>
    <s v="Diploma of Dental Technology"/>
    <s v="Diploma of Dental Technology"/>
    <x v="641"/>
    <n v="1"/>
    <x v="0"/>
  </r>
  <r>
    <s v="HLTSS00065"/>
    <s v="Infection control Skill Set (Retail)"/>
    <s v="Infection control Skill Set (Retail)"/>
    <x v="642"/>
    <n v="1"/>
    <x v="0"/>
  </r>
  <r>
    <s v="ICT40418"/>
    <s v="Certificate IV in Information Technology Networking"/>
    <s v="Certificate IV in Information Technology Networking"/>
    <x v="464"/>
    <n v="1"/>
    <x v="0"/>
  </r>
  <r>
    <s v="AUR20416"/>
    <s v="Certificate II in Automotive Electrical Technology"/>
    <s v="Certificate II in Automotive Electrical Technology"/>
    <x v="153"/>
    <n v="1"/>
    <x v="1"/>
  </r>
  <r>
    <s v="ICT50515"/>
    <s v="Diploma of Database Design and Development"/>
    <s v="Diploma of Database Design And Development"/>
    <x v="643"/>
    <n v="1"/>
    <x v="0"/>
  </r>
  <r>
    <s v="AUR20816"/>
    <s v="Certificate II in Outdoor Power Equipment Technology"/>
    <s v="Certificate II in Outdoor Power Equipment Technology"/>
    <x v="239"/>
    <n v="1"/>
    <x v="1"/>
  </r>
  <r>
    <s v="ICT60315"/>
    <s v="Advanced Diploma of Information Technology Business Analysis"/>
    <s v="Advanced Diploma of Information Technology Business Analysis"/>
    <x v="644"/>
    <n v="1"/>
    <x v="0"/>
  </r>
  <r>
    <s v="AUR30416"/>
    <s v="Certificate III in Agricultural Mechanical Technology"/>
    <s v="Certificate III in Agricultural Mechanical Technology"/>
    <x v="310"/>
    <n v="1"/>
    <x v="1"/>
  </r>
  <r>
    <s v="SIT30216"/>
    <s v="Certificate III in Travel"/>
    <s v="Certificate III in Travel"/>
    <x v="518"/>
    <n v="1"/>
    <x v="5"/>
  </r>
  <r>
    <s v="MARSS00007"/>
    <s v="Safety Training Certification Skill Set"/>
    <s v="Safety Training Certification Skill Set"/>
    <x v="645"/>
    <n v="1"/>
    <x v="0"/>
  </r>
  <r>
    <s v="MEM20205"/>
    <s v="Certificate II in Engineering - Production Technology"/>
    <s v="Certificate II in Engineering - Production Technology"/>
    <x v="646"/>
    <n v="1"/>
    <x v="0"/>
  </r>
  <r>
    <s v="AUR32116"/>
    <s v="Certificate III in Automotive Body Repair Technology"/>
    <s v="Certificate III in Automotive Body Repair Technology"/>
    <x v="355"/>
    <n v="1"/>
    <x v="1"/>
  </r>
  <r>
    <s v="AUR31116"/>
    <s v="CERTIFICATE III IN HEAVY COMMERCIAL VEHICLE MECHANICAL TECHNOLOGY"/>
    <s v="Certificate III in Heavy Commercial Vehicle Mechanical Technology"/>
    <x v="167"/>
    <n v="1"/>
    <x v="7"/>
  </r>
  <r>
    <s v="MEM30405"/>
    <s v="Certificate III in Engineering - Electrical/Electronic Trade"/>
    <s v="Certificate III in Engineering - Electrical/Electronic Trade"/>
    <x v="647"/>
    <n v="1"/>
    <x v="0"/>
  </r>
  <r>
    <s v="MEM30605"/>
    <s v="Certificate III in Jewellery Manufacture"/>
    <s v="Certificate III in Jewellery Manufacture"/>
    <x v="648"/>
    <n v="1"/>
    <x v="0"/>
  </r>
  <r>
    <s v="AUR32416"/>
    <s v="Certificate III in Automotive Refinishing Technology"/>
    <s v="Certificate III in Automotive Refinishing Technology"/>
    <x v="356"/>
    <n v="1"/>
    <x v="1"/>
  </r>
  <r>
    <s v="MEM60112"/>
    <s v="Advanced Diploma of Engineering"/>
    <s v="Advanced Diploma of Engineering"/>
    <x v="649"/>
    <n v="1"/>
    <x v="0"/>
  </r>
  <r>
    <s v="BSB30215"/>
    <s v="Certificate III in Customer Engagement"/>
    <s v="Certificate III in Customer Engagement"/>
    <x v="445"/>
    <n v="1"/>
    <x v="1"/>
  </r>
  <r>
    <s v="FNS30317"/>
    <s v="Certificate III in Accounts Administration"/>
    <s v="Certificate III in Accounts Administration"/>
    <x v="143"/>
    <n v="1"/>
    <x v="7"/>
  </r>
  <r>
    <s v="MSF30413"/>
    <s v="Certificate III in Glass and Glazing"/>
    <s v="Certificate III in Glass And Glazing"/>
    <x v="650"/>
    <n v="1"/>
    <x v="0"/>
  </r>
  <r>
    <s v="MSF30913"/>
    <s v="Certificate III in Blinds, Awnings, Security Screens and Grilles"/>
    <s v="Certificate III in Blinds, Awnings, Security Screens And Grilles"/>
    <x v="651"/>
    <n v="1"/>
    <x v="0"/>
  </r>
  <r>
    <s v="MSM31115"/>
    <s v="Certificate III in Recreational Vehicle Manufacturing"/>
    <s v="Certificate III in Recreational Vehicle Manufacturing"/>
    <x v="652"/>
    <n v="1"/>
    <x v="0"/>
  </r>
  <r>
    <s v="MSS40316"/>
    <s v="Certificate IV in Competitive Systems and Practices"/>
    <s v="Certificate IV in Competitive Systems And Practices"/>
    <x v="653"/>
    <n v="1"/>
    <x v="0"/>
  </r>
  <r>
    <s v="MST30616"/>
    <s v="Certificate III in Laundry Operations"/>
    <s v="Certificate III in Laundry Operations"/>
    <x v="654"/>
    <n v="1"/>
    <x v="0"/>
  </r>
  <r>
    <s v="NWP20115"/>
    <s v="Certificate II in Water Industry Operations"/>
    <s v="Certificate II in Water Industry Operations"/>
    <x v="655"/>
    <n v="1"/>
    <x v="0"/>
  </r>
  <r>
    <s v="NWP30315"/>
    <s v="Certificate III in Water Industry Treatment"/>
    <s v="Certificate III in Water Industry Treatment"/>
    <x v="656"/>
    <n v="1"/>
    <x v="0"/>
  </r>
  <r>
    <s v="PMA30116"/>
    <s v="Certificate III in Process Plant Operations"/>
    <s v="Certificate III in Process Plant Operations"/>
    <x v="657"/>
    <n v="1"/>
    <x v="0"/>
  </r>
  <r>
    <s v="PSP40818"/>
    <s v="Certificate IV in Auslan"/>
    <s v="Certificate IV in Auslan"/>
    <x v="457"/>
    <n v="1"/>
    <x v="0"/>
  </r>
  <r>
    <s v="PSP50916"/>
    <s v="Diploma of Interpreting (LOTE-English)"/>
    <s v="Diploma of Interpreting (Lote-English)"/>
    <x v="658"/>
    <n v="1"/>
    <x v="0"/>
  </r>
  <r>
    <s v="CPC30216"/>
    <s v="Certificate III in Signs and Graphics"/>
    <s v="Certificate III in Signs And Graphics"/>
    <x v="547"/>
    <n v="1"/>
    <x v="1"/>
  </r>
  <r>
    <s v="PUA21312"/>
    <s v="Certificate II in Public Safety (SES)"/>
    <s v="Certificate II in Public Safety (Ses)"/>
    <x v="361"/>
    <n v="1"/>
    <x v="0"/>
  </r>
  <r>
    <s v="CPP30216"/>
    <s v="Certificate III in Surveying and Spatial Information Services"/>
    <s v="Certificate III in Surveying And Spatial Information Services"/>
    <x v="659"/>
    <n v="1"/>
    <x v="1"/>
  </r>
  <r>
    <s v="RGR10118"/>
    <s v="Certificate I in Racing (Stablehand)"/>
    <s v="Certificate I in Racing (Stablehand)"/>
    <x v="323"/>
    <n v="1"/>
    <x v="0"/>
  </r>
  <r>
    <s v="RGR30208"/>
    <s v="Certificate III in Racing (Advanced Stablehand)"/>
    <s v="Certificate III in Racing (Advanced Stablehand)"/>
    <x v="660"/>
    <n v="1"/>
    <x v="0"/>
  </r>
  <r>
    <s v="RII30115"/>
    <s v="Certificate III in Surface Extraction Operations"/>
    <s v="Certificate III in Surface Extraction Operations"/>
    <x v="661"/>
    <n v="1"/>
    <x v="0"/>
  </r>
  <r>
    <s v="RII30919"/>
    <s v="Certificate III in Civil Construction"/>
    <s v="Certificate III in Civil Construction"/>
    <x v="412"/>
    <n v="1"/>
    <x v="0"/>
  </r>
  <r>
    <s v="FBP30417"/>
    <s v="Certificate III in Bread Baking"/>
    <s v="Certificate III in Bread Baking"/>
    <x v="399"/>
    <n v="1"/>
    <x v="1"/>
  </r>
  <r>
    <s v="HLT35015"/>
    <s v="Certificate III in Dental Assisting"/>
    <s v="Certificate III in Dental Assisting"/>
    <x v="210"/>
    <n v="1"/>
    <x v="1"/>
  </r>
  <r>
    <s v="ICT41015"/>
    <s v="CERTIFICATE IV IN COMPUTER SYSTEMS TECHNOLOGY"/>
    <s v="Certificate IV in Computer Systems Technology"/>
    <x v="662"/>
    <n v="1"/>
    <x v="7"/>
  </r>
  <r>
    <s v="SIS30619"/>
    <s v="Certificate III in Outdoor Leadership"/>
    <s v="Certificate III in Outdoor Leadership"/>
    <x v="663"/>
    <n v="1"/>
    <x v="0"/>
  </r>
  <r>
    <s v="ICP20115"/>
    <s v="Certificate II in Printing and Graphic Arts (General)"/>
    <s v="Certificate II in Printing And Graphic Arts (General)"/>
    <x v="371"/>
    <n v="1"/>
    <x v="1"/>
  </r>
  <r>
    <s v="MEM30319"/>
    <s v="Certificate III in Engineering (Fabrication Trade)"/>
    <s v="Certificate III in Engineering (Fabrication Trade)"/>
    <x v="373"/>
    <n v="1"/>
    <x v="7"/>
  </r>
  <r>
    <s v="SIS40619"/>
    <s v="Certificate IV  in Outdoor Leadership"/>
    <s v="Certificate IV  in Outdoor Leadership"/>
    <x v="664"/>
    <n v="1"/>
    <x v="0"/>
  </r>
  <r>
    <s v="SFL20115"/>
    <s v="Certificate II in Floristry (Assistant)"/>
    <s v="Certificate II in Floristry (Assistant)"/>
    <x v="665"/>
    <n v="1"/>
    <x v="1"/>
  </r>
  <r>
    <s v="SIT10116"/>
    <s v="Certificate I in Tourism (Australian Indigenous Culture)"/>
    <s v="Certificate I in Tourism (Australian Indigenous Culture)"/>
    <x v="454"/>
    <n v="1"/>
    <x v="0"/>
  </r>
  <r>
    <s v="TLI21815"/>
    <s v="Certificate II in Logistics"/>
    <s v="Certificate II in Logistics"/>
    <x v="79"/>
    <n v="1"/>
    <x v="1"/>
  </r>
  <r>
    <s v="UEE31411"/>
    <s v="Certificate III in Security Equipment"/>
    <s v="Certificate III in Security Equipment"/>
    <x v="666"/>
    <n v="1"/>
    <x v="2"/>
  </r>
  <r>
    <s v="SIT40516"/>
    <s v="Certificate IV in Commercial Cookery"/>
    <s v="Certificate IV in Commercial Cookery"/>
    <x v="667"/>
    <n v="1"/>
    <x v="0"/>
  </r>
  <r>
    <s v="SHB30416"/>
    <s v="Certificate III in Hairdressing"/>
    <s v="Certificate III in Hairdressing"/>
    <x v="95"/>
    <n v="1"/>
    <x v="7"/>
  </r>
  <r>
    <s v="UEE30911"/>
    <s v="Certificate III in Electronics and Communications"/>
    <s v="Certificate III in Electronics And Communications"/>
    <x v="668"/>
    <n v="1"/>
    <x v="0"/>
  </r>
  <r>
    <s v="UEE30911"/>
    <s v="Certificate III in Electronics and Communications"/>
    <s v="Certificate III in Electronics And Communications"/>
    <x v="668"/>
    <n v="1"/>
    <x v="1"/>
  </r>
  <r>
    <s v="UEE31411"/>
    <s v="Certificate III in Security Equipment"/>
    <s v="Certificate III in Security Equipment"/>
    <x v="666"/>
    <n v="1"/>
    <x v="0"/>
  </r>
  <r>
    <s v="10601NAT"/>
    <s v="Certificate III in Catholic Youth Ministry and Leadership"/>
    <s v="Certificate III in Catholic Youth Ministry And Leadership"/>
    <x v="669"/>
    <n v="1"/>
    <x v="3"/>
  </r>
  <r>
    <s v="ACM10117"/>
    <s v="Certificate I in Animal Studies"/>
    <s v="Certificate I in Animal Studies"/>
    <x v="169"/>
    <n v="1"/>
    <x v="3"/>
  </r>
  <r>
    <s v="AHC21616"/>
    <s v="Certificate II in Landscaping"/>
    <s v="Certificate II in Landscaping"/>
    <x v="188"/>
    <n v="1"/>
    <x v="3"/>
  </r>
  <r>
    <s v="AHC30716"/>
    <s v="Certificate III in Horticulture"/>
    <s v="Certificate III in Horticulture"/>
    <x v="224"/>
    <n v="1"/>
    <x v="3"/>
  </r>
  <r>
    <s v="AHC30916"/>
    <s v="Certificate III in Landscape Construction"/>
    <s v="Certificate III in Landscape Construction"/>
    <x v="20"/>
    <n v="1"/>
    <x v="3"/>
  </r>
  <r>
    <s v="AMP20117"/>
    <s v="Certificate II in Meat Processing (Food Services)"/>
    <s v="Certificate II in Meat Processing (Food Services)"/>
    <x v="444"/>
    <n v="1"/>
    <x v="3"/>
  </r>
  <r>
    <s v="AMP30815"/>
    <s v="Certificate III in Meat Processing (Retail Butcher)"/>
    <s v="Certificate III in Meat Processing (Retail Butcher)"/>
    <x v="156"/>
    <n v="1"/>
    <x v="3"/>
  </r>
  <r>
    <s v="AUR31216"/>
    <s v="Certificate III in Mobile Plant Technology"/>
    <s v="Certificate III in Mobile Plant Technology"/>
    <x v="338"/>
    <n v="1"/>
    <x v="3"/>
  </r>
  <r>
    <s v="AVI50219"/>
    <s v="Diploma of Aviation (Commercial Pilot Licence - Aeroplane)"/>
    <s v="Diploma of Aviation (Commercial Pilot Licence - Aeroplane)"/>
    <x v="670"/>
    <n v="1"/>
    <x v="3"/>
  </r>
  <r>
    <s v="BSB41415"/>
    <s v="Certificate IV in Work Health and Safety"/>
    <s v="Certificate IV in Work Health And Safety"/>
    <x v="541"/>
    <n v="1"/>
    <x v="3"/>
  </r>
  <r>
    <s v="CHC50113"/>
    <s v="Diploma of Early Childhood Education and Care"/>
    <s v="Diploma of Early Childhood Education And Care"/>
    <x v="200"/>
    <n v="1"/>
    <x v="3"/>
  </r>
  <r>
    <s v="CUA10113"/>
    <s v="Certificate I in Dance"/>
    <s v="Certificate I in Dance"/>
    <x v="265"/>
    <n v="1"/>
    <x v="3"/>
  </r>
  <r>
    <s v="CUA30615"/>
    <s v="Certificate III in Arts Administration"/>
    <s v="Certificate III in Arts Administration"/>
    <x v="671"/>
    <n v="1"/>
    <x v="3"/>
  </r>
  <r>
    <s v="CUA51015"/>
    <s v="Diploma of Screen and Media"/>
    <s v="Diploma of Screen And Media"/>
    <x v="254"/>
    <n v="1"/>
    <x v="3"/>
  </r>
  <r>
    <s v="FNS40217"/>
    <s v="Certificate IV in Accounting and Bookkeeping"/>
    <s v="Certificate IV in Accounting And Bookkeeping"/>
    <x v="400"/>
    <n v="1"/>
    <x v="3"/>
  </r>
  <r>
    <s v="FSK10113"/>
    <s v="Certificate I in Access to Vocational Pathways"/>
    <s v="Certificate I in Access To Vocational Pathways"/>
    <x v="106"/>
    <n v="1"/>
    <x v="3"/>
  </r>
  <r>
    <s v="HLT33015"/>
    <s v="Certificate III in Allied Health Assistance"/>
    <s v="Certificate III in Allied Health Assistance"/>
    <x v="29"/>
    <n v="1"/>
    <x v="3"/>
  </r>
  <r>
    <s v="HLT35115"/>
    <s v="Certificate III in Dental Laboratory Assisting"/>
    <s v="Certificate III in Dental Laboratory Assisting"/>
    <x v="672"/>
    <n v="1"/>
    <x v="3"/>
  </r>
  <r>
    <s v="HLT37315"/>
    <s v="Certificate III in Health Administration"/>
    <s v="Certificate III in Health Administration"/>
    <x v="255"/>
    <n v="1"/>
    <x v="3"/>
  </r>
  <r>
    <s v="ICT50718"/>
    <s v="Diploma of Software Development"/>
    <s v="Diploma of Software Development"/>
    <x v="559"/>
    <n v="1"/>
    <x v="3"/>
  </r>
  <r>
    <s v="MEM30305"/>
    <s v="Certificate III in Engineering - Fabrication Trade"/>
    <s v="Certificate III in Engineering - Fabrication Trade"/>
    <x v="128"/>
    <n v="1"/>
    <x v="3"/>
  </r>
  <r>
    <s v="MSF30418"/>
    <s v="Certificate III in Glass and Glazing"/>
    <s v="Certificate III in Glass And Glazing"/>
    <x v="415"/>
    <n v="1"/>
    <x v="3"/>
  </r>
  <r>
    <s v="MSM20116"/>
    <s v="Certificate II in Process Manufacturing"/>
    <s v="Certificate II in Process Manufacturing"/>
    <x v="673"/>
    <n v="1"/>
    <x v="3"/>
  </r>
  <r>
    <s v="PSP20218"/>
    <s v="Certificate II in Auslan"/>
    <s v="Certificate II in Auslan"/>
    <x v="228"/>
    <n v="1"/>
    <x v="3"/>
  </r>
  <r>
    <s v="RII20215"/>
    <s v="Certificate II in Surface Extraction Operations"/>
    <s v="Certificate II in Surface Extraction Operations"/>
    <x v="450"/>
    <n v="1"/>
    <x v="3"/>
  </r>
  <r>
    <s v="SFI10119"/>
    <s v="Certificate I in Seafood Industry"/>
    <s v="Certificate I in Seafood Industry"/>
    <x v="330"/>
    <n v="1"/>
    <x v="3"/>
  </r>
  <r>
    <s v="SFI10211"/>
    <s v="Certificate I in Fishing Operations"/>
    <s v="Certificate I in Fishing Operations"/>
    <x v="674"/>
    <n v="1"/>
    <x v="3"/>
  </r>
  <r>
    <s v="SFI20211"/>
    <s v="Certificate II in Fishing Operations"/>
    <s v="Certificate II in Fishing Operations"/>
    <x v="675"/>
    <n v="1"/>
    <x v="3"/>
  </r>
  <r>
    <s v="SHB40115"/>
    <s v="Certificate IV in Beauty Therapy"/>
    <s v="Certificate IV in Beauty Therapy"/>
    <x v="425"/>
    <n v="1"/>
    <x v="3"/>
  </r>
  <r>
    <s v="SIS30613"/>
    <s v="Certificate III in Sport Career Oriented Participation"/>
    <s v="Certificate III in Sport Career Oriented Participation"/>
    <x v="411"/>
    <n v="1"/>
    <x v="3"/>
  </r>
  <r>
    <s v="SIT30216"/>
    <s v="Certificate III in Travel"/>
    <s v="Certificate III in Travel"/>
    <x v="518"/>
    <n v="1"/>
    <x v="3"/>
  </r>
  <r>
    <s v="UEE40411"/>
    <s v="Certificate IV in Electrical - Instrumentation"/>
    <s v="Certificate IV in Electrical - Instrumentation"/>
    <x v="676"/>
    <n v="1"/>
    <x v="3"/>
  </r>
  <r>
    <s v="UEE40711"/>
    <s v="Certificate IV in Electronics and Communications"/>
    <s v="Certificate IV in Electronics And Communications"/>
    <x v="677"/>
    <n v="1"/>
    <x v="3"/>
  </r>
  <r>
    <s v="SIT30812"/>
    <s v="Certificate III in Commercial Cookery"/>
    <s v="Certificate III in Commercial Cookery"/>
    <x v="678"/>
    <n v="1"/>
    <x v="4"/>
  </r>
  <r>
    <s v="SIT30807"/>
    <s v="Certificate III in Hospitality (Commercial Cookery)"/>
    <s v="Certificate III in Hospitality (Commercial Cookery)"/>
    <x v="679"/>
    <n v="1"/>
    <x v="4"/>
  </r>
  <r>
    <s v="CPC30611"/>
    <s v="Certificate III in Painting and Decorating"/>
    <s v="Certificate III in Painting And Decorating"/>
    <x v="273"/>
    <n v="1"/>
    <x v="4"/>
  </r>
  <r>
    <s v="HLT43015"/>
    <s v="Certificate IV in Allied Health Assistance"/>
    <s v="Certificate IV in Allied Health Assistance"/>
    <x v="262"/>
    <n v="1"/>
    <x v="4"/>
  </r>
  <r>
    <s v="CHC43115"/>
    <s v="Certificate IV in Disability"/>
    <s v="Certificate IV in Disability"/>
    <x v="502"/>
    <n v="1"/>
    <x v="4"/>
  </r>
  <r>
    <s v="10674NAT"/>
    <s v="Certificate II in Functional Literacy"/>
    <s v="Certificate II in Functional Literacy"/>
    <x v="114"/>
    <n v="1"/>
    <x v="4"/>
  </r>
  <r>
    <s v="BSB10115"/>
    <s v="Certificate I in Business"/>
    <s v="Certificate I in Business"/>
    <x v="19"/>
    <n v="1"/>
    <x v="4"/>
  </r>
  <r>
    <s v="HLT32412"/>
    <s v="Certificate III in Allied Health Assistance"/>
    <s v="Certificate III in Allied Health Assistance"/>
    <x v="680"/>
    <n v="1"/>
    <x v="4"/>
  </r>
  <r>
    <s v="RII30909"/>
    <s v="Certificate III in Civil Construction"/>
    <s v="Certificate III in Civil Construction"/>
    <x v="681"/>
    <n v="1"/>
    <x v="4"/>
  </r>
  <r>
    <s v="AUR20705"/>
    <s v="Certificate II in Automotive Mechanical"/>
    <s v="Certificate II in Automotive Mechanical"/>
    <x v="682"/>
    <n v="1"/>
    <x v="4"/>
  </r>
  <r>
    <s v="CPP20211"/>
    <s v="Certificate II in Security Operations"/>
    <s v="Certificate II in Security Operations"/>
    <x v="683"/>
    <n v="1"/>
    <x v="4"/>
  </r>
  <r>
    <s v="FDF20411"/>
    <s v="Certificate II in Wine Industry Operations"/>
    <s v="Certificate II in Wine Industry Operations"/>
    <x v="684"/>
    <n v="1"/>
    <x v="4"/>
  </r>
  <r>
    <s v="MEM31119"/>
    <s v="Certificate III in Engineering - Composites Trade"/>
    <s v="Certificate III in Engineering - Composites Trade"/>
    <x v="685"/>
    <n v="1"/>
    <x v="4"/>
  </r>
  <r>
    <s v="ICT40515"/>
    <s v="Certificate IV in Programming "/>
    <s v="Certificate IV in Programming "/>
    <x v="686"/>
    <n v="1"/>
    <x v="4"/>
  </r>
  <r>
    <s v="RGR40218"/>
    <s v="Certificate IV in Racing (Jockey)"/>
    <s v="Certificate IV in Racing (Jockey)"/>
    <x v="569"/>
    <n v="1"/>
    <x v="4"/>
  </r>
  <r>
    <s v="SIT30712"/>
    <s v="Certificate III in Hospitality"/>
    <s v="Certificate III in Hospitality"/>
    <x v="687"/>
    <n v="1"/>
    <x v="4"/>
  </r>
  <r>
    <s v="SIT40413"/>
    <s v="Certificate IV in Commercial Cookery"/>
    <s v="Certificate IV in Commercial Cookery"/>
    <x v="688"/>
    <n v="1"/>
    <x v="4"/>
  </r>
  <r>
    <s v="UEE10111"/>
    <s v="Certificate I in ElectroComms Skills"/>
    <s v="Certificate I in Electrocomms Skills"/>
    <x v="689"/>
    <n v="1"/>
    <x v="4"/>
  </r>
  <r>
    <s v="22473VIC"/>
    <s v="Certificate II in General Education for Adults"/>
    <s v="Certificate II in General Education For Adults"/>
    <x v="84"/>
    <n v="1"/>
    <x v="4"/>
  </r>
  <r>
    <s v="SFL20115"/>
    <s v="Certificate II in Floristry"/>
    <s v="Certificate II in Floristry"/>
    <x v="690"/>
    <n v="1"/>
    <x v="4"/>
  </r>
  <r>
    <s v="HLT37215"/>
    <s v="Certificate III in Pathology Collection"/>
    <s v="Certificate III in Pathology Collection"/>
    <x v="691"/>
    <n v="1"/>
    <x v="4"/>
  </r>
  <r>
    <s v="BSB50215"/>
    <s v="Diploma of Business"/>
    <s v="Diploma of Business"/>
    <x v="13"/>
    <n v="1"/>
    <x v="4"/>
  </r>
  <r>
    <s v="10070NAT"/>
    <s v="Diploma of Equitation Science"/>
    <s v="Diploma of Equitation Science"/>
    <x v="692"/>
    <n v="1"/>
    <x v="4"/>
  </r>
  <r>
    <s v="LMF50408"/>
    <s v="Diploma of Interior Design and Decoration "/>
    <s v="Diploma of Interior Design And Decoration "/>
    <x v="693"/>
    <n v="1"/>
    <x v="4"/>
  </r>
  <r>
    <s v="10118NAT"/>
    <s v="Diploma of Social Media Marketing"/>
    <s v="Diploma of Social Media Marketing"/>
    <x v="242"/>
    <n v="1"/>
    <x v="4"/>
  </r>
  <r>
    <s v="SIS30110"/>
    <s v="Certificate III in Aquatics"/>
    <s v="Certificate III in Aquatics"/>
    <x v="694"/>
    <n v="1"/>
    <x v="4"/>
  </r>
  <r>
    <s v="AUR31016"/>
    <s v="Certificate III in Automotive Sales"/>
    <s v="Certificate III in Automotive Sales"/>
    <x v="539"/>
    <n v="1"/>
    <x v="4"/>
  </r>
  <r>
    <s v="ACM30410"/>
    <s v="Certificate III in Companion Animal Services"/>
    <s v="Certificate III in Companion Animal Services"/>
    <x v="695"/>
    <n v="1"/>
    <x v="4"/>
  </r>
  <r>
    <s v="HLT31115"/>
    <s v="Certificate III in Non-Emergency Patient Transport"/>
    <s v="Certificate III in Non-Emergency Patient Transport"/>
    <x v="696"/>
    <n v="1"/>
    <x v="4"/>
  </r>
  <r>
    <s v="ICP31415"/>
    <s v="Certificate III in Print Communications"/>
    <s v="Certificate III in Print Communications"/>
    <x v="595"/>
    <n v="1"/>
    <x v="4"/>
  </r>
  <r>
    <s v="CPC31011"/>
    <s v="Certificate III in Solid Plastering"/>
    <s v="Certificate III in Solid Plastering"/>
    <x v="548"/>
    <n v="1"/>
    <x v="4"/>
  </r>
  <r>
    <s v="SIT30813"/>
    <s v="Certificate III in Commercial Cookery"/>
    <s v="Certificate III in Commercial Cookery"/>
    <x v="697"/>
    <n v="1"/>
    <x v="4"/>
  </r>
  <r>
    <s v="MSF10113"/>
    <s v="Certificate I in Furnishing"/>
    <s v="Certificate I in Furnishing"/>
    <x v="59"/>
    <n v="1"/>
    <x v="4"/>
  </r>
  <r>
    <s v="22470VIC"/>
    <s v="Certificate II in Engineering Studies"/>
    <s v="Certificate II in Engineering Studies"/>
    <x v="35"/>
    <n v="1"/>
    <x v="4"/>
  </r>
  <r>
    <s v="SIT31013"/>
    <s v="Certificate III in Catering Operations"/>
    <s v="Certificate III in Catering Operations"/>
    <x v="698"/>
    <n v="1"/>
    <x v="4"/>
  </r>
  <r>
    <s v="CHC30708"/>
    <s v="Certificate III in Children's Services"/>
    <s v="Certificate III in Children'S Services"/>
    <x v="699"/>
    <n v="1"/>
    <x v="4"/>
  </r>
  <r>
    <s v="BSB30101"/>
    <s v="Certificate III in Business"/>
    <s v="Certificate III in Business"/>
    <x v="700"/>
    <n v="1"/>
    <x v="4"/>
  </r>
  <r>
    <s v="AHC30816"/>
    <s v="Certificate III in Arboriculture"/>
    <s v="Certificate III in Arboriculture"/>
    <x v="586"/>
    <n v="1"/>
    <x v="4"/>
  </r>
  <r>
    <s v="SIT50416"/>
    <s v="Diploma of Hospitality Management"/>
    <s v="Diploma of Hospitality Management"/>
    <x v="401"/>
    <n v="1"/>
    <x v="4"/>
  </r>
  <r>
    <s v="CHC52015"/>
    <s v="Diploma of Community Services"/>
    <s v="Diploma of Community Services"/>
    <x v="414"/>
    <n v="1"/>
    <x v="4"/>
  </r>
  <r>
    <s v="RII20109"/>
    <s v="Certificate II in Resources and Infrastructure Work Preparation"/>
    <s v="Certificate II in Resources And Infrastructure Work Preparation"/>
    <x v="602"/>
    <n v="1"/>
    <x v="4"/>
  </r>
  <r>
    <s v="CPP20212"/>
    <s v="Certificate II in Security Operations"/>
    <s v="Certificate II in Security Operations"/>
    <x v="591"/>
    <n v="1"/>
    <x v="4"/>
  </r>
  <r>
    <s v="CHC10212"/>
    <s v="Certificate I in Active Volunteering"/>
    <s v="Certificate I in Active Volunteering"/>
    <x v="701"/>
    <n v="1"/>
    <x v="4"/>
  </r>
  <r>
    <s v="CUF10107"/>
    <s v="Certificate I in Creative Industries "/>
    <s v="Certificate I in Creative Industries "/>
    <x v="702"/>
    <n v="1"/>
    <x v="4"/>
  </r>
  <r>
    <s v="SIS20510"/>
    <s v="Certificate II in Sport Coaching"/>
    <s v="Certificate II in Sport Coaching"/>
    <x v="703"/>
    <n v="1"/>
    <x v="4"/>
  </r>
  <r>
    <s v="CPC30108"/>
    <s v="Certificate III in Bricklaying/Blocklaying"/>
    <s v="Certificate III in Bricklaying/Blocklaying"/>
    <x v="704"/>
    <n v="1"/>
    <x v="4"/>
  </r>
  <r>
    <s v="BSB30215"/>
    <s v="Certificate III in Customer Engagement "/>
    <s v="Certificate III in Customer Engagement "/>
    <x v="705"/>
    <n v="1"/>
    <x v="4"/>
  </r>
  <r>
    <s v="ICT40115"/>
    <s v="Certificate IV in Information Technology "/>
    <s v="Certificate IV in Information Technology "/>
    <x v="706"/>
    <n v="1"/>
    <x v="4"/>
  </r>
  <r>
    <s v="MTM30211"/>
    <s v="Certificate III in Meat Processing (Food Services)"/>
    <s v="Certificate III in Meat Processing (Food Services)"/>
    <x v="707"/>
    <n v="1"/>
    <x v="4"/>
  </r>
  <r>
    <s v="CPC31912"/>
    <s v="Certificate III in Joinery"/>
    <s v="Certificate III in Joinery"/>
    <x v="503"/>
    <n v="1"/>
    <x v="4"/>
  </r>
  <r>
    <s v="10291NAT"/>
    <s v="Certificate II in Skills for Education, Training and Employment"/>
    <s v="Certificate II in Skills For Education, Training And Employment"/>
    <x v="708"/>
    <n v="1"/>
    <x v="4"/>
  </r>
  <r>
    <s v="AHC10110"/>
    <s v="Certificate I in Conservation and Land Management"/>
    <s v="Certificate I in Conservation And Land Management"/>
    <x v="709"/>
    <n v="1"/>
    <x v="4"/>
  </r>
  <r>
    <s v="SIT30707"/>
    <s v="Certificate III in Hospitality"/>
    <s v="Certificate III in Hospitality"/>
    <x v="710"/>
    <n v="1"/>
    <x v="4"/>
  </r>
  <r>
    <s v="BSB30815"/>
    <s v="Certificate III in Recordkeeping"/>
    <s v="Certificate III in Recordkeeping"/>
    <x v="711"/>
    <n v="1"/>
    <x v="4"/>
  </r>
  <r>
    <s v="CPC20811"/>
    <s v="Certificate II in Metal Roofing and Cladding"/>
    <s v="Certificate II in Metal Roofing And Cladding"/>
    <x v="712"/>
    <n v="1"/>
    <x v="4"/>
  </r>
  <r>
    <s v="PUA20701"/>
    <s v="Certificate II in Public Safety (Firefighting Operations)"/>
    <s v="Certificate II in Public Safety (Firefighting Operations)"/>
    <x v="713"/>
    <n v="1"/>
    <x v="4"/>
  </r>
  <r>
    <s v="MAR20313"/>
    <s v="Certificate II in Maritime Operations (Coxswain Grade 1 Near Coastal)"/>
    <s v="Certificate II in Maritime Operations (Coxswain Grade 1 Near Coastal)"/>
    <x v="714"/>
    <n v="1"/>
    <x v="4"/>
  </r>
  <r>
    <s v="SIB50110"/>
    <s v="Diploma of Beauty Therapy"/>
    <s v="Diploma of Beauty Therapy"/>
    <x v="715"/>
    <n v="1"/>
    <x v="4"/>
  </r>
  <r>
    <s v="SHB30315"/>
    <s v="Certificate III in Nail Technology"/>
    <s v="Certificate III in Nail Technology"/>
    <x v="226"/>
    <n v="1"/>
    <x v="4"/>
  </r>
  <r>
    <s v="RII30912"/>
    <s v="Certificate III in Civil Construction"/>
    <s v="Certificate III in Civil Construction"/>
    <x v="716"/>
    <n v="1"/>
    <x v="4"/>
  </r>
  <r>
    <s v="SIR30112"/>
    <s v="Certificate III in Community Pharmacy"/>
    <s v="Certificate III in Community Pharmacy"/>
    <x v="717"/>
    <n v="1"/>
    <x v="4"/>
  </r>
  <r>
    <s v="CHC34015"/>
    <s v="Certificate III in Active Volunteering"/>
    <s v="Certificate III in Active Volunteering"/>
    <x v="93"/>
    <n v="1"/>
    <x v="4"/>
  </r>
  <r>
    <s v="AUR21913"/>
    <s v="Certificate II in Automotive Tyre Servicing Technology"/>
    <s v="Certificate II in Automotive Tyre Servicing Technology"/>
    <x v="718"/>
    <n v="1"/>
    <x v="4"/>
  </r>
  <r>
    <s v="AHC20410"/>
    <s v="Certificate II in Horticulture"/>
    <s v="Certificate II in Horticulture"/>
    <x v="719"/>
    <n v="1"/>
    <x v="4"/>
  </r>
  <r>
    <s v="AMP20316"/>
    <s v="Certificate II in Meat Processing (Abattoirs)"/>
    <s v="Certificate II in Meat Processing (Abattoirs)"/>
    <x v="320"/>
    <n v="1"/>
    <x v="4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e v="#VALUE!"/>
    <x v="720"/>
    <m/>
    <x v="8"/>
  </r>
  <r>
    <m/>
    <m/>
    <n v="0"/>
    <x v="721"/>
    <m/>
    <x v="8"/>
  </r>
  <r>
    <m/>
    <m/>
    <n v="0"/>
    <x v="721"/>
    <m/>
    <x v="8"/>
  </r>
  <r>
    <m/>
    <m/>
    <n v="0"/>
    <x v="721"/>
    <m/>
    <x v="8"/>
  </r>
  <r>
    <m/>
    <m/>
    <n v="0"/>
    <x v="721"/>
    <m/>
    <x v="8"/>
  </r>
  <r>
    <m/>
    <m/>
    <n v="0"/>
    <x v="721"/>
    <m/>
    <x v="8"/>
  </r>
  <r>
    <m/>
    <m/>
    <n v="0"/>
    <x v="721"/>
    <m/>
    <x v="8"/>
  </r>
  <r>
    <m/>
    <m/>
    <n v="0"/>
    <x v="721"/>
    <m/>
    <x v="8"/>
  </r>
  <r>
    <m/>
    <m/>
    <n v="0"/>
    <x v="721"/>
    <m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30A1293-2E5C-49F5-B252-904293723A4C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3:J725" firstHeaderRow="1" firstDataRow="2" firstDataCol="1"/>
  <pivotFields count="6">
    <pivotField showAll="0"/>
    <pivotField showAll="0"/>
    <pivotField showAll="0"/>
    <pivotField axis="axisRow" showAll="0" sortType="ascending">
      <items count="1057">
        <item x="721"/>
        <item x="692"/>
        <item m="1" x="811"/>
        <item m="1" x="863"/>
        <item m="1" x="734"/>
        <item m="1" x="977"/>
        <item m="1" x="887"/>
        <item m="1" x="835"/>
        <item m="1" x="828"/>
        <item m="1" x="908"/>
        <item x="242"/>
        <item x="302"/>
        <item x="218"/>
        <item x="313"/>
        <item x="118"/>
        <item m="1" x="1003"/>
        <item x="251"/>
        <item x="335"/>
        <item x="600"/>
        <item m="1" x="810"/>
        <item m="1" x="725"/>
        <item x="581"/>
        <item x="490"/>
        <item m="1" x="972"/>
        <item x="348"/>
        <item x="377"/>
        <item m="1" x="1005"/>
        <item x="343"/>
        <item x="41"/>
        <item x="336"/>
        <item x="284"/>
        <item x="383"/>
        <item x="227"/>
        <item x="708"/>
        <item x="179"/>
        <item x="601"/>
        <item x="435"/>
        <item x="39"/>
        <item m="1" x="928"/>
        <item m="1" x="992"/>
        <item m="1" x="732"/>
        <item m="1" x="1002"/>
        <item x="458"/>
        <item x="505"/>
        <item m="1" x="1021"/>
        <item x="271"/>
        <item m="1" x="729"/>
        <item m="1" x="905"/>
        <item m="1" x="1017"/>
        <item m="1" x="990"/>
        <item x="535"/>
        <item x="536"/>
        <item m="1" x="735"/>
        <item x="72"/>
        <item m="1" x="994"/>
        <item m="1" x="1036"/>
        <item m="1" x="860"/>
        <item x="296"/>
        <item x="669"/>
        <item x="603"/>
        <item x="326"/>
        <item x="604"/>
        <item x="116"/>
        <item x="114"/>
        <item x="431"/>
        <item x="324"/>
        <item x="442"/>
        <item x="160"/>
        <item m="1" x="868"/>
        <item x="37"/>
        <item x="127"/>
        <item x="272"/>
        <item x="243"/>
        <item x="173"/>
        <item x="379"/>
        <item x="369"/>
        <item m="1" x="903"/>
        <item m="1" x="769"/>
        <item m="1" x="1031"/>
        <item m="1" x="1052"/>
        <item x="506"/>
        <item x="418"/>
        <item x="605"/>
        <item m="1" x="1046"/>
        <item m="1" x="843"/>
        <item m="1" x="803"/>
        <item m="1" x="920"/>
        <item x="142"/>
        <item m="1" x="842"/>
        <item m="1" x="1029"/>
        <item x="121"/>
        <item m="1" x="1048"/>
        <item x="290"/>
        <item x="283"/>
        <item m="1" x="799"/>
        <item x="145"/>
        <item x="190"/>
        <item x="180"/>
        <item m="1" x="1037"/>
        <item m="1" x="872"/>
        <item x="207"/>
        <item x="47"/>
        <item x="500"/>
        <item m="1" x="748"/>
        <item x="333"/>
        <item x="138"/>
        <item m="1" x="855"/>
        <item m="1" x="774"/>
        <item x="334"/>
        <item m="1" x="840"/>
        <item x="403"/>
        <item x="507"/>
        <item x="11"/>
        <item x="298"/>
        <item m="1" x="791"/>
        <item x="354"/>
        <item x="293"/>
        <item x="35"/>
        <item x="154"/>
        <item x="65"/>
        <item m="1" x="740"/>
        <item x="84"/>
        <item x="98"/>
        <item x="113"/>
        <item x="75"/>
        <item x="584"/>
        <item x="367"/>
        <item x="380"/>
        <item x="501"/>
        <item x="381"/>
        <item x="64"/>
        <item x="139"/>
        <item x="69"/>
        <item x="318"/>
        <item x="531"/>
        <item m="1" x="998"/>
        <item m="1" x="937"/>
        <item m="1" x="820"/>
        <item m="1" x="812"/>
        <item m="1" x="813"/>
        <item m="1" x="741"/>
        <item m="1" x="757"/>
        <item m="1" x="881"/>
        <item m="1" x="851"/>
        <item m="1" x="838"/>
        <item m="1" x="853"/>
        <item m="1" x="817"/>
        <item m="1" x="831"/>
        <item m="1" x="783"/>
        <item m="1" x="1055"/>
        <item m="1" x="875"/>
        <item m="1" x="1033"/>
        <item m="1" x="753"/>
        <item m="1" x="1015"/>
        <item m="1" x="768"/>
        <item m="1" x="1042"/>
        <item m="1" x="841"/>
        <item x="45"/>
        <item x="147"/>
        <item x="352"/>
        <item x="331"/>
        <item x="187"/>
        <item x="124"/>
        <item x="346"/>
        <item x="76"/>
        <item x="275"/>
        <item x="122"/>
        <item m="1" x="974"/>
        <item x="404"/>
        <item x="217"/>
        <item m="1" x="982"/>
        <item m="1" x="1041"/>
        <item x="521"/>
        <item x="169"/>
        <item x="332"/>
        <item x="50"/>
        <item x="229"/>
        <item x="492"/>
        <item x="162"/>
        <item m="1" x="945"/>
        <item x="419"/>
        <item x="695"/>
        <item m="1" x="1006"/>
        <item x="278"/>
        <item m="1" x="940"/>
        <item m="1" x="941"/>
        <item x="606"/>
        <item m="1" x="776"/>
        <item x="359"/>
        <item m="1" x="1039"/>
        <item m="1" x="933"/>
        <item x="443"/>
        <item x="537"/>
        <item x="709"/>
        <item x="314"/>
        <item x="208"/>
        <item x="498"/>
        <item x="88"/>
        <item x="233"/>
        <item x="277"/>
        <item m="1" x="1000"/>
        <item x="31"/>
        <item x="192"/>
        <item x="719"/>
        <item x="66"/>
        <item x="172"/>
        <item x="215"/>
        <item x="607"/>
        <item x="608"/>
        <item x="317"/>
        <item x="119"/>
        <item m="1" x="948"/>
        <item x="52"/>
        <item m="1" x="926"/>
        <item x="245"/>
        <item m="1" x="1030"/>
        <item x="222"/>
        <item x="392"/>
        <item m="1" x="770"/>
        <item x="188"/>
        <item x="311"/>
        <item m="1" x="1043"/>
        <item x="287"/>
        <item x="577"/>
        <item x="107"/>
        <item x="158"/>
        <item m="1" x="852"/>
        <item x="474"/>
        <item x="390"/>
        <item m="1" x="730"/>
        <item x="585"/>
        <item x="491"/>
        <item x="224"/>
        <item x="353"/>
        <item m="1" x="899"/>
        <item x="586"/>
        <item m="1" x="958"/>
        <item x="20"/>
        <item x="493"/>
        <item m="1" x="993"/>
        <item x="337"/>
        <item x="636"/>
        <item x="609"/>
        <item x="610"/>
        <item x="508"/>
        <item x="476"/>
        <item x="319"/>
        <item x="276"/>
        <item x="509"/>
        <item m="1" x="984"/>
        <item m="1" x="978"/>
        <item m="1" x="850"/>
        <item m="1" x="1011"/>
        <item x="177"/>
        <item x="236"/>
        <item x="532"/>
        <item m="1" x="983"/>
        <item x="611"/>
        <item x="613"/>
        <item m="1" x="834"/>
        <item x="444"/>
        <item x="320"/>
        <item x="382"/>
        <item x="614"/>
        <item x="615"/>
        <item x="616"/>
        <item x="156"/>
        <item m="1" x="1027"/>
        <item x="436"/>
        <item m="1" x="1022"/>
        <item x="473"/>
        <item x="175"/>
        <item m="1" x="996"/>
        <item x="617"/>
        <item x="460"/>
        <item x="153"/>
        <item m="1" x="1012"/>
        <item m="1" x="946"/>
        <item x="378"/>
        <item x="97"/>
        <item x="86"/>
        <item x="349"/>
        <item x="682"/>
        <item m="1" x="886"/>
        <item x="25"/>
        <item x="257"/>
        <item x="239"/>
        <item m="1" x="985"/>
        <item x="362"/>
        <item x="533"/>
        <item m="1" x="885"/>
        <item x="199"/>
        <item m="1" x="827"/>
        <item x="183"/>
        <item x="718"/>
        <item x="327"/>
        <item x="462"/>
        <item x="279"/>
        <item x="459"/>
        <item m="1" x="949"/>
        <item x="310"/>
        <item x="413"/>
        <item m="1" x="765"/>
        <item x="133"/>
        <item x="538"/>
        <item x="437"/>
        <item m="1" x="1025"/>
        <item m="1" x="950"/>
        <item x="321"/>
        <item x="525"/>
        <item x="618"/>
        <item m="1" x="975"/>
        <item x="539"/>
        <item x="167"/>
        <item x="366"/>
        <item m="1" x="962"/>
        <item x="338"/>
        <item x="496"/>
        <item m="1" x="906"/>
        <item x="420"/>
        <item x="540"/>
        <item x="587"/>
        <item m="1" x="947"/>
        <item m="1" x="793"/>
        <item x="355"/>
        <item x="497"/>
        <item x="619"/>
        <item x="588"/>
        <item x="356"/>
        <item x="495"/>
        <item x="620"/>
        <item m="1" x="839"/>
        <item x="259"/>
        <item x="234"/>
        <item x="73"/>
        <item x="306"/>
        <item m="1" x="801"/>
        <item x="384"/>
        <item x="322"/>
        <item x="96"/>
        <item x="297"/>
        <item m="1" x="826"/>
        <item x="670"/>
        <item x="202"/>
        <item x="621"/>
        <item m="1" x="862"/>
        <item x="19"/>
        <item m="1" x="743"/>
        <item m="1" x="744"/>
        <item m="1" x="745"/>
        <item x="12"/>
        <item x="308"/>
        <item x="256"/>
        <item x="700"/>
        <item m="1" x="754"/>
        <item m="1" x="755"/>
        <item m="1" x="756"/>
        <item x="4"/>
        <item m="1" x="952"/>
        <item x="445"/>
        <item x="705"/>
        <item x="579"/>
        <item x="140"/>
        <item m="1" x="953"/>
        <item x="70"/>
        <item x="416"/>
        <item x="456"/>
        <item x="711"/>
        <item x="315"/>
        <item m="1" x="1044"/>
        <item x="261"/>
        <item x="421"/>
        <item m="1" x="764"/>
        <item x="63"/>
        <item m="1" x="1014"/>
        <item m="1" x="870"/>
        <item x="477"/>
        <item m="1" x="981"/>
        <item m="1" x="780"/>
        <item x="541"/>
        <item m="1" x="884"/>
        <item m="1" x="847"/>
        <item x="427"/>
        <item x="446"/>
        <item x="529"/>
        <item m="1" x="1023"/>
        <item x="589"/>
        <item x="622"/>
        <item x="542"/>
        <item x="623"/>
        <item x="370"/>
        <item x="13"/>
        <item x="463"/>
        <item x="447"/>
        <item m="1" x="833"/>
        <item x="225"/>
        <item m="1" x="896"/>
        <item x="203"/>
        <item x="543"/>
        <item x="478"/>
        <item x="350"/>
        <item x="624"/>
        <item m="1" x="802"/>
        <item m="1" x="781"/>
        <item m="1" x="907"/>
        <item x="701"/>
        <item x="108"/>
        <item m="1" x="873"/>
        <item m="1" x="736"/>
        <item x="34"/>
        <item x="18"/>
        <item m="1" x="988"/>
        <item x="24"/>
        <item x="99"/>
        <item m="1" x="932"/>
        <item m="1" x="726"/>
        <item x="699"/>
        <item m="1" x="727"/>
        <item x="23"/>
        <item x="103"/>
        <item x="117"/>
        <item x="93"/>
        <item x="439"/>
        <item x="129"/>
        <item x="625"/>
        <item x="385"/>
        <item m="1" x="760"/>
        <item x="189"/>
        <item m="1" x="902"/>
        <item x="626"/>
        <item x="627"/>
        <item x="502"/>
        <item x="582"/>
        <item x="628"/>
        <item x="200"/>
        <item x="510"/>
        <item x="544"/>
        <item x="629"/>
        <item x="511"/>
        <item x="414"/>
        <item x="630"/>
        <item x="545"/>
        <item x="546"/>
        <item x="631"/>
        <item x="101"/>
        <item x="176"/>
        <item m="1" x="956"/>
        <item x="7"/>
        <item m="1" x="915"/>
        <item m="1" x="809"/>
        <item x="132"/>
        <item m="1" x="894"/>
        <item x="1"/>
        <item m="1" x="773"/>
        <item m="1" x="976"/>
        <item x="465"/>
        <item x="344"/>
        <item x="712"/>
        <item x="365"/>
        <item x="704"/>
        <item x="398"/>
        <item x="438"/>
        <item x="89"/>
        <item m="1" x="989"/>
        <item x="547"/>
        <item x="448"/>
        <item x="386"/>
        <item m="1" x="1045"/>
        <item x="273"/>
        <item x="422"/>
        <item x="479"/>
        <item x="548"/>
        <item x="358"/>
        <item x="303"/>
        <item x="549"/>
        <item m="1" x="925"/>
        <item x="503"/>
        <item x="534"/>
        <item x="461"/>
        <item x="375"/>
        <item x="590"/>
        <item x="512"/>
        <item x="130"/>
        <item m="1" x="746"/>
        <item x="632"/>
        <item x="238"/>
        <item x="550"/>
        <item m="1" x="913"/>
        <item x="633"/>
        <item m="1" x="787"/>
        <item x="683"/>
        <item x="591"/>
        <item x="527"/>
        <item m="1" x="1032"/>
        <item x="551"/>
        <item x="488"/>
        <item x="659"/>
        <item x="325"/>
        <item m="1" x="1049"/>
        <item x="294"/>
        <item m="1" x="1054"/>
        <item m="1" x="747"/>
        <item x="449"/>
        <item x="552"/>
        <item m="1" x="1028"/>
        <item x="265"/>
        <item x="146"/>
        <item x="80"/>
        <item x="71"/>
        <item x="266"/>
        <item x="220"/>
        <item x="328"/>
        <item m="1" x="752"/>
        <item x="62"/>
        <item x="43"/>
        <item m="1" x="927"/>
        <item x="92"/>
        <item m="1" x="895"/>
        <item x="291"/>
        <item x="195"/>
        <item m="1" x="901"/>
        <item x="22"/>
        <item x="671"/>
        <item x="115"/>
        <item m="1" x="879"/>
        <item x="28"/>
        <item x="38"/>
        <item x="137"/>
        <item x="58"/>
        <item x="185"/>
        <item m="1" x="751"/>
        <item x="163"/>
        <item m="1" x="938"/>
        <item x="260"/>
        <item x="405"/>
        <item x="339"/>
        <item x="244"/>
        <item x="186"/>
        <item m="1" x="918"/>
        <item x="368"/>
        <item x="316"/>
        <item x="280"/>
        <item x="397"/>
        <item x="387"/>
        <item x="299"/>
        <item x="553"/>
        <item x="216"/>
        <item x="433"/>
        <item x="254"/>
        <item x="480"/>
        <item x="406"/>
        <item x="513"/>
        <item x="634"/>
        <item x="702"/>
        <item m="1" x="1047"/>
        <item m="1" x="865"/>
        <item m="1" x="999"/>
        <item m="1" x="911"/>
        <item m="1" x="904"/>
        <item m="1" x="1019"/>
        <item m="1" x="837"/>
        <item m="1" x="778"/>
        <item m="1" x="749"/>
        <item m="1" x="858"/>
        <item m="1" x="893"/>
        <item m="1" x="829"/>
        <item m="1" x="861"/>
        <item m="1" x="888"/>
        <item x="575"/>
        <item x="206"/>
        <item x="635"/>
        <item x="204"/>
        <item x="152"/>
        <item x="166"/>
        <item x="340"/>
        <item x="231"/>
        <item x="423"/>
        <item x="399"/>
        <item x="576"/>
        <item x="213"/>
        <item x="475"/>
        <item x="432"/>
        <item m="1" x="723"/>
        <item x="523"/>
        <item m="1" x="934"/>
        <item x="684"/>
        <item m="1" x="724"/>
        <item m="1" x="997"/>
        <item m="1" x="954"/>
        <item m="1" x="784"/>
        <item m="1" x="731"/>
        <item m="1" x="964"/>
        <item m="1" x="961"/>
        <item m="1" x="832"/>
        <item x="77"/>
        <item m="1" x="1009"/>
        <item x="30"/>
        <item x="149"/>
        <item x="219"/>
        <item x="592"/>
        <item m="1" x="889"/>
        <item x="143"/>
        <item m="1" x="942"/>
        <item x="400"/>
        <item m="1" x="759"/>
        <item x="637"/>
        <item x="638"/>
        <item m="1" x="866"/>
        <item x="106"/>
        <item x="171"/>
        <item x="141"/>
        <item x="159"/>
        <item x="0"/>
        <item x="26"/>
        <item x="301"/>
        <item x="593"/>
        <item x="374"/>
        <item x="434"/>
        <item m="1" x="742"/>
        <item x="263"/>
        <item x="248"/>
        <item x="307"/>
        <item m="1" x="790"/>
        <item m="1" x="970"/>
        <item m="1" x="971"/>
        <item x="14"/>
        <item m="1" x="1024"/>
        <item x="481"/>
        <item x="696"/>
        <item x="209"/>
        <item m="1" x="816"/>
        <item x="680"/>
        <item x="520"/>
        <item x="29"/>
        <item m="1" x="763"/>
        <item x="44"/>
        <item x="46"/>
        <item x="174"/>
        <item x="210"/>
        <item x="672"/>
        <item x="135"/>
        <item x="691"/>
        <item x="255"/>
        <item x="514"/>
        <item x="504"/>
        <item m="1" x="914"/>
        <item x="554"/>
        <item x="262"/>
        <item x="471"/>
        <item x="639"/>
        <item m="1" x="1053"/>
        <item x="640"/>
        <item m="1" x="733"/>
        <item x="555"/>
        <item m="1" x="775"/>
        <item x="134"/>
        <item x="641"/>
        <item x="642"/>
        <item x="556"/>
        <item m="1" x="864"/>
        <item m="1" x="871"/>
        <item m="1" x="883"/>
        <item m="1" x="951"/>
        <item x="221"/>
        <item x="371"/>
        <item m="1" x="750"/>
        <item m="1" x="939"/>
        <item x="594"/>
        <item x="595"/>
        <item m="1" x="929"/>
        <item x="10"/>
        <item m="1" x="968"/>
        <item m="1" x="892"/>
        <item x="100"/>
        <item x="17"/>
        <item m="1" x="919"/>
        <item x="246"/>
        <item x="232"/>
        <item x="165"/>
        <item x="40"/>
        <item x="295"/>
        <item x="515"/>
        <item m="1" x="910"/>
        <item x="706"/>
        <item m="1" x="728"/>
        <item x="464"/>
        <item m="1" x="1004"/>
        <item x="686"/>
        <item x="274"/>
        <item x="662"/>
        <item m="1" x="1035"/>
        <item x="557"/>
        <item m="1" x="966"/>
        <item x="558"/>
        <item m="1" x="898"/>
        <item x="482"/>
        <item x="643"/>
        <item x="407"/>
        <item m="1" x="786"/>
        <item x="559"/>
        <item x="644"/>
        <item m="1" x="1016"/>
        <item x="693"/>
        <item m="1" x="917"/>
        <item m="1" x="876"/>
        <item m="1" x="738"/>
        <item x="360"/>
        <item m="1" x="818"/>
        <item x="389"/>
        <item x="714"/>
        <item m="1" x="935"/>
        <item x="155"/>
        <item m="1" x="936"/>
        <item m="1" x="782"/>
        <item m="1" x="825"/>
        <item x="396"/>
        <item x="466"/>
        <item x="645"/>
        <item x="483"/>
        <item x="560"/>
        <item x="561"/>
        <item m="1" x="1013"/>
        <item x="237"/>
        <item m="1" x="1050"/>
        <item x="161"/>
        <item m="1" x="814"/>
        <item x="562"/>
        <item x="48"/>
        <item x="42"/>
        <item x="285"/>
        <item x="111"/>
        <item x="646"/>
        <item x="5"/>
        <item m="1" x="900"/>
        <item x="136"/>
        <item x="453"/>
        <item x="470"/>
        <item x="128"/>
        <item x="329"/>
        <item m="1" x="761"/>
        <item x="373"/>
        <item x="647"/>
        <item x="78"/>
        <item x="596"/>
        <item x="648"/>
        <item x="467"/>
        <item x="563"/>
        <item x="484"/>
        <item x="685"/>
        <item x="564"/>
        <item x="485"/>
        <item x="565"/>
        <item x="649"/>
        <item m="1" x="967"/>
        <item m="1" x="804"/>
        <item x="170"/>
        <item x="59"/>
        <item x="197"/>
        <item m="1" x="867"/>
        <item x="184"/>
        <item x="27"/>
        <item m="1" x="854"/>
        <item x="650"/>
        <item x="415"/>
        <item x="566"/>
        <item x="597"/>
        <item m="1" x="969"/>
        <item x="408"/>
        <item x="651"/>
        <item x="409"/>
        <item m="1" x="836"/>
        <item x="194"/>
        <item x="181"/>
        <item x="524"/>
        <item x="494"/>
        <item m="1" x="796"/>
        <item x="516"/>
        <item m="1" x="921"/>
        <item m="1" x="922"/>
        <item x="36"/>
        <item m="1" x="859"/>
        <item x="74"/>
        <item m="1" x="1051"/>
        <item x="567"/>
        <item m="1" x="821"/>
        <item x="82"/>
        <item x="673"/>
        <item x="51"/>
        <item x="252"/>
        <item m="1" x="800"/>
        <item x="468"/>
        <item x="652"/>
        <item x="653"/>
        <item x="258"/>
        <item x="87"/>
        <item x="654"/>
        <item x="292"/>
        <item x="598"/>
        <item m="1" x="890"/>
        <item x="568"/>
        <item m="1" x="882"/>
        <item x="707"/>
        <item m="1" x="805"/>
        <item x="655"/>
        <item x="656"/>
        <item x="223"/>
        <item x="657"/>
        <item x="270"/>
        <item x="282"/>
        <item x="228"/>
        <item x="309"/>
        <item x="457"/>
        <item x="658"/>
        <item m="1" x="767"/>
        <item x="120"/>
        <item x="578"/>
        <item x="713"/>
        <item x="240"/>
        <item m="1" x="986"/>
        <item x="60"/>
        <item x="364"/>
        <item x="193"/>
        <item x="361"/>
        <item m="1" x="792"/>
        <item x="599"/>
        <item x="530"/>
        <item x="288"/>
        <item m="1" x="795"/>
        <item x="323"/>
        <item m="1" x="874"/>
        <item m="1" x="846"/>
        <item x="345"/>
        <item x="517"/>
        <item x="660"/>
        <item m="1" x="758"/>
        <item x="410"/>
        <item x="424"/>
        <item x="569"/>
        <item m="1" x="1007"/>
        <item x="269"/>
        <item x="393"/>
        <item x="602"/>
        <item m="1" x="924"/>
        <item x="81"/>
        <item x="450"/>
        <item x="526"/>
        <item x="249"/>
        <item x="486"/>
        <item x="661"/>
        <item m="1" x="965"/>
        <item x="300"/>
        <item x="528"/>
        <item m="1" x="737"/>
        <item x="681"/>
        <item x="716"/>
        <item x="281"/>
        <item x="499"/>
        <item x="412"/>
        <item x="571"/>
        <item m="1" x="819"/>
        <item m="1" x="808"/>
        <item m="1" x="923"/>
        <item m="1" x="877"/>
        <item x="330"/>
        <item x="674"/>
        <item x="196"/>
        <item x="201"/>
        <item x="675"/>
        <item x="428"/>
        <item m="1" x="1001"/>
        <item m="1" x="822"/>
        <item x="519"/>
        <item x="612"/>
        <item x="305"/>
        <item x="690"/>
        <item x="665"/>
        <item x="451"/>
        <item x="85"/>
        <item x="168"/>
        <item x="49"/>
        <item x="56"/>
        <item x="90"/>
        <item x="226"/>
        <item x="95"/>
        <item x="230"/>
        <item m="1" x="931"/>
        <item x="264"/>
        <item x="425"/>
        <item x="267"/>
        <item m="1" x="1020"/>
        <item x="573"/>
        <item x="715"/>
        <item x="347"/>
        <item m="1" x="798"/>
        <item m="1" x="789"/>
        <item m="1" x="779"/>
        <item x="182"/>
        <item x="247"/>
        <item m="1" x="806"/>
        <item m="1" x="1010"/>
        <item x="417"/>
        <item x="67"/>
        <item x="148"/>
        <item m="1" x="849"/>
        <item x="717"/>
        <item x="469"/>
        <item m="1" x="957"/>
        <item m="1" x="960"/>
        <item m="1" x="930"/>
        <item x="15"/>
        <item x="102"/>
        <item m="1" x="739"/>
        <item m="1" x="762"/>
        <item x="126"/>
        <item m="1" x="979"/>
        <item m="1" x="980"/>
        <item x="8"/>
        <item x="61"/>
        <item m="1" x="856"/>
        <item x="54"/>
        <item x="157"/>
        <item x="68"/>
        <item x="703"/>
        <item x="57"/>
        <item x="694"/>
        <item x="9"/>
        <item m="1" x="995"/>
        <item x="441"/>
        <item x="3"/>
        <item x="91"/>
        <item m="1" x="943"/>
        <item m="1" x="897"/>
        <item x="341"/>
        <item x="312"/>
        <item x="472"/>
        <item x="53"/>
        <item x="411"/>
        <item x="663"/>
        <item m="1" x="963"/>
        <item x="211"/>
        <item x="574"/>
        <item m="1" x="848"/>
        <item x="198"/>
        <item m="1" x="878"/>
        <item x="253"/>
        <item x="104"/>
        <item x="357"/>
        <item m="1" x="777"/>
        <item x="664"/>
        <item x="388"/>
        <item x="426"/>
        <item m="1" x="785"/>
        <item x="351"/>
        <item x="214"/>
        <item m="1" x="815"/>
        <item x="454"/>
        <item x="580"/>
        <item x="33"/>
        <item x="109"/>
        <item m="1" x="845"/>
        <item x="21"/>
        <item x="376"/>
        <item x="395"/>
        <item m="1" x="794"/>
        <item x="440"/>
        <item m="1" x="857"/>
        <item m="1" x="944"/>
        <item x="522"/>
        <item x="2"/>
        <item x="6"/>
        <item x="110"/>
        <item m="1" x="823"/>
        <item m="1" x="824"/>
        <item x="105"/>
        <item m="1" x="722"/>
        <item x="518"/>
        <item m="1" x="955"/>
        <item x="94"/>
        <item m="1" x="771"/>
        <item m="1" x="912"/>
        <item x="16"/>
        <item x="710"/>
        <item x="687"/>
        <item x="394"/>
        <item m="1" x="766"/>
        <item x="679"/>
        <item x="678"/>
        <item x="697"/>
        <item x="131"/>
        <item x="212"/>
        <item x="150"/>
        <item x="698"/>
        <item x="489"/>
        <item m="1" x="909"/>
        <item m="1" x="797"/>
        <item x="688"/>
        <item x="455"/>
        <item x="667"/>
        <item m="1" x="1018"/>
        <item x="570"/>
        <item m="1" x="959"/>
        <item x="289"/>
        <item x="401"/>
        <item x="125"/>
        <item x="112"/>
        <item x="83"/>
        <item m="1" x="1008"/>
        <item x="55"/>
        <item m="1" x="1038"/>
        <item m="1" x="772"/>
        <item x="391"/>
        <item x="372"/>
        <item x="342"/>
        <item x="191"/>
        <item x="572"/>
        <item m="1" x="987"/>
        <item x="250"/>
        <item x="144"/>
        <item m="1" x="880"/>
        <item m="1" x="973"/>
        <item x="79"/>
        <item x="402"/>
        <item x="430"/>
        <item m="1" x="788"/>
        <item x="235"/>
        <item m="1" x="844"/>
        <item x="268"/>
        <item x="487"/>
        <item m="1" x="916"/>
        <item x="164"/>
        <item x="689"/>
        <item x="363"/>
        <item x="241"/>
        <item m="1" x="830"/>
        <item x="178"/>
        <item x="304"/>
        <item x="205"/>
        <item x="583"/>
        <item x="151"/>
        <item x="32"/>
        <item m="1" x="1034"/>
        <item x="429"/>
        <item x="123"/>
        <item m="1" x="1026"/>
        <item m="1" x="991"/>
        <item x="668"/>
        <item x="666"/>
        <item m="1" x="891"/>
        <item x="286"/>
        <item x="452"/>
        <item m="1" x="807"/>
        <item x="676"/>
        <item x="677"/>
        <item m="1" x="869"/>
        <item m="1" x="1040"/>
        <item x="720"/>
        <item t="default"/>
      </items>
    </pivotField>
    <pivotField dataField="1" showAll="0"/>
    <pivotField axis="axisCol" showAll="0" sortType="ascending">
      <items count="10">
        <item x="6"/>
        <item x="1"/>
        <item x="7"/>
        <item x="0"/>
        <item x="4"/>
        <item x="5"/>
        <item x="2"/>
        <item x="3"/>
        <item h="1" x="8"/>
        <item t="default"/>
      </items>
    </pivotField>
  </pivotFields>
  <rowFields count="1">
    <field x="3"/>
  </rowFields>
  <rowItems count="721">
    <i>
      <x v="1"/>
    </i>
    <i>
      <x v="10"/>
    </i>
    <i>
      <x v="11"/>
    </i>
    <i>
      <x v="12"/>
    </i>
    <i>
      <x v="13"/>
    </i>
    <i>
      <x v="14"/>
    </i>
    <i>
      <x v="16"/>
    </i>
    <i>
      <x v="17"/>
    </i>
    <i>
      <x v="18"/>
    </i>
    <i>
      <x v="21"/>
    </i>
    <i>
      <x v="22"/>
    </i>
    <i>
      <x v="24"/>
    </i>
    <i>
      <x v="25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42"/>
    </i>
    <i>
      <x v="43"/>
    </i>
    <i>
      <x v="45"/>
    </i>
    <i>
      <x v="50"/>
    </i>
    <i>
      <x v="51"/>
    </i>
    <i>
      <x v="53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9"/>
    </i>
    <i>
      <x v="70"/>
    </i>
    <i>
      <x v="71"/>
    </i>
    <i>
      <x v="72"/>
    </i>
    <i>
      <x v="73"/>
    </i>
    <i>
      <x v="74"/>
    </i>
    <i>
      <x v="75"/>
    </i>
    <i>
      <x v="80"/>
    </i>
    <i>
      <x v="81"/>
    </i>
    <i>
      <x v="82"/>
    </i>
    <i>
      <x v="87"/>
    </i>
    <i>
      <x v="90"/>
    </i>
    <i>
      <x v="92"/>
    </i>
    <i>
      <x v="93"/>
    </i>
    <i>
      <x v="95"/>
    </i>
    <i>
      <x v="96"/>
    </i>
    <i>
      <x v="97"/>
    </i>
    <i>
      <x v="100"/>
    </i>
    <i>
      <x v="101"/>
    </i>
    <i>
      <x v="102"/>
    </i>
    <i>
      <x v="104"/>
    </i>
    <i>
      <x v="105"/>
    </i>
    <i>
      <x v="108"/>
    </i>
    <i>
      <x v="110"/>
    </i>
    <i>
      <x v="111"/>
    </i>
    <i>
      <x v="112"/>
    </i>
    <i>
      <x v="113"/>
    </i>
    <i>
      <x v="115"/>
    </i>
    <i>
      <x v="116"/>
    </i>
    <i>
      <x v="117"/>
    </i>
    <i>
      <x v="118"/>
    </i>
    <i>
      <x v="119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8"/>
    </i>
    <i>
      <x v="169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80"/>
    </i>
    <i>
      <x v="181"/>
    </i>
    <i>
      <x v="183"/>
    </i>
    <i>
      <x v="186"/>
    </i>
    <i>
      <x v="188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2"/>
    </i>
    <i>
      <x v="214"/>
    </i>
    <i>
      <x v="216"/>
    </i>
    <i>
      <x v="217"/>
    </i>
    <i>
      <x v="219"/>
    </i>
    <i>
      <x v="220"/>
    </i>
    <i>
      <x v="222"/>
    </i>
    <i>
      <x v="223"/>
    </i>
    <i>
      <x v="224"/>
    </i>
    <i>
      <x v="225"/>
    </i>
    <i>
      <x v="227"/>
    </i>
    <i>
      <x v="228"/>
    </i>
    <i>
      <x v="230"/>
    </i>
    <i>
      <x v="231"/>
    </i>
    <i>
      <x v="232"/>
    </i>
    <i>
      <x v="233"/>
    </i>
    <i>
      <x v="235"/>
    </i>
    <i>
      <x v="237"/>
    </i>
    <i>
      <x v="238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53"/>
    </i>
    <i>
      <x v="254"/>
    </i>
    <i>
      <x v="255"/>
    </i>
    <i>
      <x v="257"/>
    </i>
    <i>
      <x v="258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8"/>
    </i>
    <i>
      <x v="270"/>
    </i>
    <i>
      <x v="271"/>
    </i>
    <i>
      <x v="273"/>
    </i>
    <i>
      <x v="274"/>
    </i>
    <i>
      <x v="275"/>
    </i>
    <i>
      <x v="278"/>
    </i>
    <i>
      <x v="279"/>
    </i>
    <i>
      <x v="280"/>
    </i>
    <i>
      <x v="281"/>
    </i>
    <i>
      <x v="282"/>
    </i>
    <i>
      <x v="284"/>
    </i>
    <i>
      <x v="285"/>
    </i>
    <i>
      <x v="286"/>
    </i>
    <i>
      <x v="288"/>
    </i>
    <i>
      <x v="289"/>
    </i>
    <i>
      <x v="291"/>
    </i>
    <i>
      <x v="293"/>
    </i>
    <i>
      <x v="294"/>
    </i>
    <i>
      <x v="295"/>
    </i>
    <i>
      <x v="296"/>
    </i>
    <i>
      <x v="297"/>
    </i>
    <i>
      <x v="298"/>
    </i>
    <i>
      <x v="300"/>
    </i>
    <i>
      <x v="301"/>
    </i>
    <i>
      <x v="303"/>
    </i>
    <i>
      <x v="304"/>
    </i>
    <i>
      <x v="305"/>
    </i>
    <i>
      <x v="308"/>
    </i>
    <i>
      <x v="309"/>
    </i>
    <i>
      <x v="310"/>
    </i>
    <i>
      <x v="312"/>
    </i>
    <i>
      <x v="313"/>
    </i>
    <i>
      <x v="314"/>
    </i>
    <i>
      <x v="316"/>
    </i>
    <i>
      <x v="317"/>
    </i>
    <i>
      <x v="319"/>
    </i>
    <i>
      <x v="320"/>
    </i>
    <i>
      <x v="321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2"/>
    </i>
    <i>
      <x v="333"/>
    </i>
    <i>
      <x v="334"/>
    </i>
    <i>
      <x v="335"/>
    </i>
    <i>
      <x v="337"/>
    </i>
    <i>
      <x v="338"/>
    </i>
    <i>
      <x v="339"/>
    </i>
    <i>
      <x v="340"/>
    </i>
    <i>
      <x v="342"/>
    </i>
    <i>
      <x v="343"/>
    </i>
    <i>
      <x v="344"/>
    </i>
    <i>
      <x v="346"/>
    </i>
    <i>
      <x v="350"/>
    </i>
    <i>
      <x v="351"/>
    </i>
    <i>
      <x v="352"/>
    </i>
    <i>
      <x v="353"/>
    </i>
    <i>
      <x v="357"/>
    </i>
    <i>
      <x v="359"/>
    </i>
    <i>
      <x v="360"/>
    </i>
    <i>
      <x v="361"/>
    </i>
    <i>
      <x v="362"/>
    </i>
    <i>
      <x v="364"/>
    </i>
    <i>
      <x v="365"/>
    </i>
    <i>
      <x v="366"/>
    </i>
    <i>
      <x v="367"/>
    </i>
    <i>
      <x v="368"/>
    </i>
    <i>
      <x v="370"/>
    </i>
    <i>
      <x v="371"/>
    </i>
    <i>
      <x v="373"/>
    </i>
    <i>
      <x v="376"/>
    </i>
    <i>
      <x v="379"/>
    </i>
    <i>
      <x v="382"/>
    </i>
    <i>
      <x v="383"/>
    </i>
    <i>
      <x v="384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5"/>
    </i>
    <i>
      <x v="397"/>
    </i>
    <i>
      <x v="398"/>
    </i>
    <i>
      <x v="399"/>
    </i>
    <i>
      <x v="400"/>
    </i>
    <i>
      <x v="401"/>
    </i>
    <i>
      <x v="405"/>
    </i>
    <i>
      <x v="406"/>
    </i>
    <i>
      <x v="409"/>
    </i>
    <i>
      <x v="410"/>
    </i>
    <i>
      <x v="412"/>
    </i>
    <i>
      <x v="413"/>
    </i>
    <i>
      <x v="416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7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7"/>
    </i>
    <i>
      <x v="450"/>
    </i>
    <i>
      <x v="452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4"/>
    </i>
    <i>
      <x v="465"/>
    </i>
    <i>
      <x v="466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4"/>
    </i>
    <i>
      <x v="485"/>
    </i>
    <i>
      <x v="486"/>
    </i>
    <i>
      <x v="488"/>
    </i>
    <i>
      <x v="490"/>
    </i>
    <i>
      <x v="491"/>
    </i>
    <i>
      <x v="492"/>
    </i>
    <i>
      <x v="494"/>
    </i>
    <i>
      <x v="495"/>
    </i>
    <i>
      <x v="496"/>
    </i>
    <i>
      <x v="497"/>
    </i>
    <i>
      <x v="499"/>
    </i>
    <i>
      <x v="502"/>
    </i>
    <i>
      <x v="503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3"/>
    </i>
    <i>
      <x v="514"/>
    </i>
    <i>
      <x v="516"/>
    </i>
    <i>
      <x v="518"/>
    </i>
    <i>
      <x v="519"/>
    </i>
    <i>
      <x v="521"/>
    </i>
    <i>
      <x v="522"/>
    </i>
    <i>
      <x v="523"/>
    </i>
    <i>
      <x v="525"/>
    </i>
    <i>
      <x v="526"/>
    </i>
    <i>
      <x v="527"/>
    </i>
    <i>
      <x v="528"/>
    </i>
    <i>
      <x v="529"/>
    </i>
    <i>
      <x v="531"/>
    </i>
    <i>
      <x v="533"/>
    </i>
    <i>
      <x v="534"/>
    </i>
    <i>
      <x v="535"/>
    </i>
    <i>
      <x v="536"/>
    </i>
    <i>
      <x v="537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3"/>
    </i>
    <i>
      <x v="585"/>
    </i>
    <i>
      <x v="594"/>
    </i>
    <i>
      <x v="596"/>
    </i>
    <i>
      <x v="597"/>
    </i>
    <i>
      <x v="598"/>
    </i>
    <i>
      <x v="599"/>
    </i>
    <i>
      <x v="601"/>
    </i>
    <i>
      <x v="603"/>
    </i>
    <i>
      <x v="605"/>
    </i>
    <i>
      <x v="606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9"/>
    </i>
    <i>
      <x v="620"/>
    </i>
    <i>
      <x v="621"/>
    </i>
    <i>
      <x v="625"/>
    </i>
    <i>
      <x v="627"/>
    </i>
    <i>
      <x v="628"/>
    </i>
    <i>
      <x v="629"/>
    </i>
    <i>
      <x v="631"/>
    </i>
    <i>
      <x v="632"/>
    </i>
    <i>
      <x v="633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6"/>
    </i>
    <i>
      <x v="647"/>
    </i>
    <i>
      <x v="648"/>
    </i>
    <i>
      <x v="649"/>
    </i>
    <i>
      <x v="651"/>
    </i>
    <i>
      <x v="653"/>
    </i>
    <i>
      <x v="655"/>
    </i>
    <i>
      <x v="656"/>
    </i>
    <i>
      <x v="657"/>
    </i>
    <i>
      <x v="658"/>
    </i>
    <i>
      <x v="663"/>
    </i>
    <i>
      <x v="664"/>
    </i>
    <i>
      <x v="667"/>
    </i>
    <i>
      <x v="668"/>
    </i>
    <i>
      <x v="670"/>
    </i>
    <i>
      <x v="673"/>
    </i>
    <i>
      <x v="674"/>
    </i>
    <i>
      <x v="676"/>
    </i>
    <i>
      <x v="677"/>
    </i>
    <i>
      <x v="678"/>
    </i>
    <i>
      <x v="679"/>
    </i>
    <i>
      <x v="680"/>
    </i>
    <i>
      <x v="681"/>
    </i>
    <i>
      <x v="683"/>
    </i>
    <i>
      <x v="685"/>
    </i>
    <i>
      <x v="687"/>
    </i>
    <i>
      <x v="688"/>
    </i>
    <i>
      <x v="689"/>
    </i>
    <i>
      <x v="691"/>
    </i>
    <i>
      <x v="693"/>
    </i>
    <i>
      <x v="695"/>
    </i>
    <i>
      <x v="696"/>
    </i>
    <i>
      <x v="697"/>
    </i>
    <i>
      <x v="699"/>
    </i>
    <i>
      <x v="700"/>
    </i>
    <i>
      <x v="702"/>
    </i>
    <i>
      <x v="706"/>
    </i>
    <i>
      <x v="708"/>
    </i>
    <i>
      <x v="709"/>
    </i>
    <i>
      <x v="711"/>
    </i>
    <i>
      <x v="715"/>
    </i>
    <i>
      <x v="716"/>
    </i>
    <i>
      <x v="717"/>
    </i>
    <i>
      <x v="718"/>
    </i>
    <i>
      <x v="719"/>
    </i>
    <i>
      <x v="720"/>
    </i>
    <i>
      <x v="722"/>
    </i>
    <i>
      <x v="724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4"/>
    </i>
    <i>
      <x v="735"/>
    </i>
    <i>
      <x v="736"/>
    </i>
    <i>
      <x v="737"/>
    </i>
    <i>
      <x v="738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5"/>
    </i>
    <i>
      <x v="756"/>
    </i>
    <i>
      <x v="757"/>
    </i>
    <i>
      <x v="759"/>
    </i>
    <i>
      <x v="760"/>
    </i>
    <i>
      <x v="762"/>
    </i>
    <i>
      <x v="763"/>
    </i>
    <i>
      <x v="764"/>
    </i>
    <i>
      <x v="765"/>
    </i>
    <i>
      <x v="767"/>
    </i>
    <i>
      <x v="768"/>
    </i>
    <i>
      <x v="769"/>
    </i>
    <i>
      <x v="771"/>
    </i>
    <i>
      <x v="772"/>
    </i>
    <i>
      <x v="773"/>
    </i>
    <i>
      <x v="774"/>
    </i>
    <i>
      <x v="776"/>
    </i>
    <i>
      <x v="779"/>
    </i>
    <i>
      <x v="781"/>
    </i>
    <i>
      <x v="783"/>
    </i>
    <i>
      <x v="785"/>
    </i>
    <i>
      <x v="786"/>
    </i>
    <i>
      <x v="787"/>
    </i>
    <i>
      <x v="788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9"/>
    </i>
    <i>
      <x v="801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4"/>
    </i>
    <i>
      <x v="815"/>
    </i>
    <i>
      <x v="816"/>
    </i>
    <i>
      <x v="817"/>
    </i>
    <i>
      <x v="819"/>
    </i>
    <i>
      <x v="820"/>
    </i>
    <i>
      <x v="821"/>
    </i>
    <i>
      <x v="822"/>
    </i>
    <i>
      <x v="824"/>
    </i>
    <i>
      <x v="825"/>
    </i>
    <i>
      <x v="826"/>
    </i>
    <i>
      <x v="828"/>
    </i>
    <i>
      <x v="831"/>
    </i>
    <i>
      <x v="832"/>
    </i>
    <i>
      <x v="833"/>
    </i>
    <i>
      <x v="835"/>
    </i>
    <i>
      <x v="836"/>
    </i>
    <i>
      <x v="837"/>
    </i>
    <i>
      <x v="839"/>
    </i>
    <i>
      <x v="840"/>
    </i>
    <i>
      <x v="841"/>
    </i>
    <i>
      <x v="843"/>
    </i>
    <i>
      <x v="844"/>
    </i>
    <i>
      <x v="845"/>
    </i>
    <i>
      <x v="846"/>
    </i>
    <i>
      <x v="847"/>
    </i>
    <i>
      <x v="848"/>
    </i>
    <i>
      <x v="850"/>
    </i>
    <i>
      <x v="851"/>
    </i>
    <i>
      <x v="853"/>
    </i>
    <i>
      <x v="854"/>
    </i>
    <i>
      <x v="855"/>
    </i>
    <i>
      <x v="856"/>
    </i>
    <i>
      <x v="857"/>
    </i>
    <i>
      <x v="858"/>
    </i>
    <i>
      <x v="863"/>
    </i>
    <i>
      <x v="864"/>
    </i>
    <i>
      <x v="865"/>
    </i>
    <i>
      <x v="866"/>
    </i>
    <i>
      <x v="867"/>
    </i>
    <i>
      <x v="868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6"/>
    </i>
    <i>
      <x v="887"/>
    </i>
    <i>
      <x v="888"/>
    </i>
    <i>
      <x v="890"/>
    </i>
    <i>
      <x v="891"/>
    </i>
    <i>
      <x v="892"/>
    </i>
    <i>
      <x v="896"/>
    </i>
    <i>
      <x v="897"/>
    </i>
    <i>
      <x v="900"/>
    </i>
    <i>
      <x v="901"/>
    </i>
    <i>
      <x v="902"/>
    </i>
    <i>
      <x v="904"/>
    </i>
    <i>
      <x v="905"/>
    </i>
    <i>
      <x v="909"/>
    </i>
    <i>
      <x v="910"/>
    </i>
    <i>
      <x v="913"/>
    </i>
    <i>
      <x v="916"/>
    </i>
    <i>
      <x v="917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7"/>
    </i>
    <i>
      <x v="928"/>
    </i>
    <i>
      <x v="929"/>
    </i>
    <i>
      <x v="932"/>
    </i>
    <i>
      <x v="933"/>
    </i>
    <i>
      <x v="934"/>
    </i>
    <i>
      <x v="935"/>
    </i>
    <i>
      <x v="936"/>
    </i>
    <i>
      <x v="937"/>
    </i>
    <i>
      <x v="939"/>
    </i>
    <i>
      <x v="940"/>
    </i>
    <i>
      <x v="942"/>
    </i>
    <i>
      <x v="944"/>
    </i>
    <i>
      <x v="945"/>
    </i>
    <i>
      <x v="946"/>
    </i>
    <i>
      <x v="948"/>
    </i>
    <i>
      <x v="949"/>
    </i>
    <i>
      <x v="950"/>
    </i>
    <i>
      <x v="952"/>
    </i>
    <i>
      <x v="953"/>
    </i>
    <i>
      <x v="955"/>
    </i>
    <i>
      <x v="956"/>
    </i>
    <i>
      <x v="957"/>
    </i>
    <i>
      <x v="958"/>
    </i>
    <i>
      <x v="960"/>
    </i>
    <i>
      <x v="961"/>
    </i>
    <i>
      <x v="962"/>
    </i>
    <i>
      <x v="964"/>
    </i>
    <i>
      <x v="967"/>
    </i>
    <i>
      <x v="968"/>
    </i>
    <i>
      <x v="969"/>
    </i>
    <i>
      <x v="970"/>
    </i>
    <i>
      <x v="973"/>
    </i>
    <i>
      <x v="975"/>
    </i>
    <i>
      <x v="977"/>
    </i>
    <i>
      <x v="980"/>
    </i>
    <i>
      <x v="981"/>
    </i>
    <i>
      <x v="982"/>
    </i>
    <i>
      <x v="983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5"/>
    </i>
    <i>
      <x v="996"/>
    </i>
    <i>
      <x v="997"/>
    </i>
    <i>
      <x v="999"/>
    </i>
    <i>
      <x v="1001"/>
    </i>
    <i>
      <x v="1002"/>
    </i>
    <i>
      <x v="1003"/>
    </i>
    <i>
      <x v="1004"/>
    </i>
    <i>
      <x v="1005"/>
    </i>
    <i>
      <x v="1007"/>
    </i>
    <i>
      <x v="1010"/>
    </i>
    <i>
      <x v="1011"/>
    </i>
    <i>
      <x v="1012"/>
    </i>
    <i>
      <x v="1013"/>
    </i>
    <i>
      <x v="1014"/>
    </i>
    <i>
      <x v="1016"/>
    </i>
    <i>
      <x v="1017"/>
    </i>
    <i>
      <x v="1020"/>
    </i>
    <i>
      <x v="1021"/>
    </i>
    <i>
      <x v="1022"/>
    </i>
    <i>
      <x v="1024"/>
    </i>
    <i>
      <x v="1026"/>
    </i>
    <i>
      <x v="1027"/>
    </i>
    <i>
      <x v="1029"/>
    </i>
    <i>
      <x v="1030"/>
    </i>
    <i>
      <x v="1031"/>
    </i>
    <i>
      <x v="1032"/>
    </i>
    <i>
      <x v="1034"/>
    </i>
    <i>
      <x v="1035"/>
    </i>
    <i>
      <x v="1036"/>
    </i>
    <i>
      <x v="1037"/>
    </i>
    <i>
      <x v="1038"/>
    </i>
    <i>
      <x v="1039"/>
    </i>
    <i>
      <x v="1041"/>
    </i>
    <i>
      <x v="1042"/>
    </i>
    <i>
      <x v="1045"/>
    </i>
    <i>
      <x v="1046"/>
    </i>
    <i>
      <x v="1048"/>
    </i>
    <i>
      <x v="1049"/>
    </i>
    <i>
      <x v="1051"/>
    </i>
    <i>
      <x v="1052"/>
    </i>
    <i t="grand">
      <x/>
    </i>
  </rowItems>
  <colFields count="1">
    <field x="5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Sum of Enrolments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B2FDBE1-9BCF-4B81-8D93-56A5C1385EEE}" name="Table2" displayName="Table2" ref="A1:C441" totalsRowShown="0">
  <autoFilter ref="A1:C441" xr:uid="{00000000-0009-0000-0100-000002000000}"/>
  <sortState xmlns:xlrd2="http://schemas.microsoft.com/office/spreadsheetml/2017/richdata2" ref="A2:C441">
    <sortCondition descending="1" ref="C1:C441"/>
  </sortState>
  <tableColumns count="3">
    <tableColumn id="1" xr3:uid="{23599D6D-3C53-4E0A-B93F-853D038336B0}" name="Code"/>
    <tableColumn id="2" xr3:uid="{0ACBE950-F134-4193-A90B-529CF0CEC0A2}" name="Title"/>
    <tableColumn id="3" xr3:uid="{63021975-B49B-447E-B371-89200B565593}" name="Total completions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DC755-5F90-47DD-9362-DE29DFE24BA4}">
  <dimension ref="A1:K12"/>
  <sheetViews>
    <sheetView tabSelected="1" workbookViewId="0">
      <selection activeCell="J2" sqref="J2"/>
    </sheetView>
  </sheetViews>
  <sheetFormatPr defaultRowHeight="14.5" x14ac:dyDescent="0.35"/>
  <cols>
    <col min="1" max="1" width="14.26953125" customWidth="1"/>
    <col min="2" max="2" width="52.81640625" bestFit="1" customWidth="1"/>
    <col min="10" max="11" width="11.26953125" bestFit="1" customWidth="1"/>
  </cols>
  <sheetData>
    <row r="1" spans="1:11" x14ac:dyDescent="0.35">
      <c r="A1" s="12" t="s">
        <v>273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x14ac:dyDescent="0.35">
      <c r="A2" s="13" t="s">
        <v>564</v>
      </c>
      <c r="B2" s="13" t="s">
        <v>562</v>
      </c>
      <c r="C2" s="14" t="s">
        <v>274</v>
      </c>
      <c r="D2" s="14" t="s">
        <v>212</v>
      </c>
      <c r="E2" s="14" t="s">
        <v>218</v>
      </c>
      <c r="F2" s="14" t="s">
        <v>210</v>
      </c>
      <c r="G2" s="14" t="s">
        <v>224</v>
      </c>
      <c r="H2" s="14" t="s">
        <v>225</v>
      </c>
      <c r="I2" s="14" t="s">
        <v>275</v>
      </c>
      <c r="J2" s="14" t="s">
        <v>131</v>
      </c>
      <c r="K2" s="14" t="s">
        <v>270</v>
      </c>
    </row>
    <row r="3" spans="1:11" x14ac:dyDescent="0.35">
      <c r="A3" s="21" t="s">
        <v>71</v>
      </c>
      <c r="B3" s="11" t="s">
        <v>2085</v>
      </c>
      <c r="C3" s="8"/>
      <c r="D3" s="8">
        <v>652</v>
      </c>
      <c r="E3" s="8">
        <v>23</v>
      </c>
      <c r="F3" s="8">
        <v>23895</v>
      </c>
      <c r="G3" s="21">
        <v>15</v>
      </c>
      <c r="H3" s="8">
        <v>21</v>
      </c>
      <c r="I3" s="8">
        <v>46</v>
      </c>
      <c r="J3" s="8">
        <v>1113</v>
      </c>
      <c r="K3" s="8">
        <v>25765</v>
      </c>
    </row>
    <row r="4" spans="1:11" x14ac:dyDescent="0.35">
      <c r="A4" s="21" t="s">
        <v>121</v>
      </c>
      <c r="B4" s="11" t="s">
        <v>299</v>
      </c>
      <c r="C4" s="8">
        <v>168</v>
      </c>
      <c r="D4" s="8">
        <v>9791</v>
      </c>
      <c r="E4" s="8">
        <v>50</v>
      </c>
      <c r="F4" s="8">
        <v>8138</v>
      </c>
      <c r="G4" s="21">
        <v>315</v>
      </c>
      <c r="H4" s="8">
        <v>370</v>
      </c>
      <c r="I4" s="8">
        <v>2521</v>
      </c>
      <c r="J4" s="8">
        <v>2811</v>
      </c>
      <c r="K4" s="8">
        <v>24164</v>
      </c>
    </row>
    <row r="5" spans="1:11" x14ac:dyDescent="0.35">
      <c r="A5" s="21" t="s">
        <v>30</v>
      </c>
      <c r="B5" s="11" t="s">
        <v>296</v>
      </c>
      <c r="C5" s="8">
        <v>82</v>
      </c>
      <c r="D5" s="8">
        <v>5419</v>
      </c>
      <c r="E5" s="8">
        <v>84</v>
      </c>
      <c r="F5" s="8">
        <v>4664</v>
      </c>
      <c r="G5" s="21">
        <v>26</v>
      </c>
      <c r="H5" s="8">
        <v>108</v>
      </c>
      <c r="I5" s="8">
        <v>2958</v>
      </c>
      <c r="J5" s="8">
        <v>4802</v>
      </c>
      <c r="K5" s="8">
        <v>18143</v>
      </c>
    </row>
    <row r="6" spans="1:11" x14ac:dyDescent="0.35">
      <c r="A6" s="21" t="s">
        <v>31</v>
      </c>
      <c r="B6" s="11" t="s">
        <v>308</v>
      </c>
      <c r="C6" s="8">
        <v>23</v>
      </c>
      <c r="D6" s="8">
        <v>187</v>
      </c>
      <c r="E6" s="8">
        <v>130</v>
      </c>
      <c r="F6" s="8">
        <v>8375</v>
      </c>
      <c r="G6" s="21">
        <v>848</v>
      </c>
      <c r="H6" s="8">
        <v>13</v>
      </c>
      <c r="I6" s="8">
        <v>1349</v>
      </c>
      <c r="J6" s="8">
        <v>2073</v>
      </c>
      <c r="K6" s="8">
        <v>12998</v>
      </c>
    </row>
    <row r="7" spans="1:11" x14ac:dyDescent="0.35">
      <c r="A7" s="21" t="s">
        <v>122</v>
      </c>
      <c r="B7" s="11" t="s">
        <v>297</v>
      </c>
      <c r="C7" s="8">
        <v>143</v>
      </c>
      <c r="D7" s="8">
        <v>8162</v>
      </c>
      <c r="E7" s="8">
        <v>34</v>
      </c>
      <c r="F7" s="8">
        <v>1717</v>
      </c>
      <c r="G7" s="21"/>
      <c r="H7" s="8">
        <v>128</v>
      </c>
      <c r="I7" s="8">
        <v>2337</v>
      </c>
      <c r="J7" s="8">
        <v>375</v>
      </c>
      <c r="K7" s="8">
        <v>12896</v>
      </c>
    </row>
    <row r="8" spans="1:11" x14ac:dyDescent="0.35">
      <c r="A8" s="21" t="s">
        <v>112</v>
      </c>
      <c r="B8" s="11" t="s">
        <v>2086</v>
      </c>
      <c r="C8" s="8">
        <v>87</v>
      </c>
      <c r="D8" s="8">
        <v>259</v>
      </c>
      <c r="E8" s="8">
        <v>65</v>
      </c>
      <c r="F8" s="8">
        <v>7701</v>
      </c>
      <c r="G8" s="21">
        <v>48</v>
      </c>
      <c r="H8" s="8">
        <v>89</v>
      </c>
      <c r="I8" s="8">
        <v>1331</v>
      </c>
      <c r="J8" s="8">
        <v>3271</v>
      </c>
      <c r="K8" s="8">
        <v>12851</v>
      </c>
    </row>
    <row r="9" spans="1:11" x14ac:dyDescent="0.35">
      <c r="A9" s="21" t="s">
        <v>46</v>
      </c>
      <c r="B9" s="11" t="s">
        <v>361</v>
      </c>
      <c r="C9" s="8">
        <v>138</v>
      </c>
      <c r="D9" s="8">
        <v>10548</v>
      </c>
      <c r="E9" s="8">
        <v>123</v>
      </c>
      <c r="F9" s="8">
        <v>681</v>
      </c>
      <c r="G9" s="21">
        <v>544</v>
      </c>
      <c r="H9" s="8">
        <v>129</v>
      </c>
      <c r="I9" s="8">
        <v>242</v>
      </c>
      <c r="J9" s="8">
        <v>438</v>
      </c>
      <c r="K9" s="8">
        <v>12843</v>
      </c>
    </row>
    <row r="10" spans="1:11" x14ac:dyDescent="0.35">
      <c r="A10" s="21" t="s">
        <v>87</v>
      </c>
      <c r="B10" s="11" t="s">
        <v>397</v>
      </c>
      <c r="C10" s="8"/>
      <c r="D10" s="8">
        <v>154</v>
      </c>
      <c r="E10" s="8">
        <v>67</v>
      </c>
      <c r="F10" s="8">
        <v>8323</v>
      </c>
      <c r="G10" s="21">
        <v>230</v>
      </c>
      <c r="H10" s="8">
        <v>81</v>
      </c>
      <c r="I10" s="8">
        <v>129</v>
      </c>
      <c r="J10" s="8">
        <v>2240</v>
      </c>
      <c r="K10" s="8">
        <v>11224</v>
      </c>
    </row>
    <row r="11" spans="1:11" x14ac:dyDescent="0.35">
      <c r="A11" s="21" t="s">
        <v>116</v>
      </c>
      <c r="B11" s="11" t="s">
        <v>2087</v>
      </c>
      <c r="C11" s="8"/>
      <c r="D11" s="8">
        <v>94</v>
      </c>
      <c r="E11" s="8">
        <v>40</v>
      </c>
      <c r="F11" s="8">
        <v>2274</v>
      </c>
      <c r="G11" s="21">
        <v>186</v>
      </c>
      <c r="H11" s="8">
        <v>4</v>
      </c>
      <c r="I11" s="8">
        <v>7442</v>
      </c>
      <c r="J11" s="8">
        <v>794</v>
      </c>
      <c r="K11" s="8">
        <v>10834</v>
      </c>
    </row>
    <row r="12" spans="1:11" x14ac:dyDescent="0.35">
      <c r="A12" s="21" t="s">
        <v>117</v>
      </c>
      <c r="B12" s="11" t="s">
        <v>367</v>
      </c>
      <c r="C12" s="8"/>
      <c r="D12" s="8"/>
      <c r="E12" s="8">
        <v>2</v>
      </c>
      <c r="F12" s="8">
        <v>9580</v>
      </c>
      <c r="G12" s="21">
        <v>653</v>
      </c>
      <c r="H12" s="8">
        <v>71</v>
      </c>
      <c r="I12" s="8">
        <v>226</v>
      </c>
      <c r="J12" s="8">
        <v>143</v>
      </c>
      <c r="K12" s="8">
        <v>10675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4DC61-BCEC-4D0E-96B8-B63E4A05641C}">
  <dimension ref="A1:D103"/>
  <sheetViews>
    <sheetView topLeftCell="A76" workbookViewId="0">
      <selection activeCell="A3" sqref="A3"/>
    </sheetView>
  </sheetViews>
  <sheetFormatPr defaultRowHeight="14.5" x14ac:dyDescent="0.35"/>
  <cols>
    <col min="1" max="1" width="11.1796875" customWidth="1"/>
    <col min="2" max="2" width="53.453125" style="10" bestFit="1" customWidth="1"/>
    <col min="3" max="3" width="13.54296875" bestFit="1" customWidth="1"/>
  </cols>
  <sheetData>
    <row r="1" spans="1:3" x14ac:dyDescent="0.35">
      <c r="A1" s="36" t="s">
        <v>276</v>
      </c>
      <c r="B1" s="36"/>
      <c r="C1" s="36"/>
    </row>
    <row r="2" spans="1:3" x14ac:dyDescent="0.35">
      <c r="A2" s="13" t="s">
        <v>563</v>
      </c>
      <c r="B2" s="13" t="s">
        <v>562</v>
      </c>
      <c r="C2" s="13" t="s">
        <v>277</v>
      </c>
    </row>
    <row r="3" spans="1:3" x14ac:dyDescent="0.35">
      <c r="A3" s="18" t="s">
        <v>119</v>
      </c>
      <c r="B3" s="18" t="s">
        <v>333</v>
      </c>
      <c r="C3" s="18">
        <v>258</v>
      </c>
    </row>
    <row r="4" spans="1:3" x14ac:dyDescent="0.35">
      <c r="A4" s="18" t="s">
        <v>82</v>
      </c>
      <c r="B4" s="18" t="s">
        <v>352</v>
      </c>
      <c r="C4" s="18">
        <v>214</v>
      </c>
    </row>
    <row r="5" spans="1:3" x14ac:dyDescent="0.35">
      <c r="A5" s="18" t="s">
        <v>121</v>
      </c>
      <c r="B5" s="18" t="s">
        <v>299</v>
      </c>
      <c r="C5" s="18">
        <v>168</v>
      </c>
    </row>
    <row r="6" spans="1:3" x14ac:dyDescent="0.35">
      <c r="A6" s="18" t="s">
        <v>122</v>
      </c>
      <c r="B6" s="18" t="s">
        <v>297</v>
      </c>
      <c r="C6" s="18">
        <v>143</v>
      </c>
    </row>
    <row r="7" spans="1:3" x14ac:dyDescent="0.35">
      <c r="A7" s="18" t="s">
        <v>46</v>
      </c>
      <c r="B7" s="18" t="s">
        <v>361</v>
      </c>
      <c r="C7" s="18">
        <v>138</v>
      </c>
    </row>
    <row r="8" spans="1:3" x14ac:dyDescent="0.35">
      <c r="A8" s="18" t="s">
        <v>112</v>
      </c>
      <c r="B8" s="18" t="s">
        <v>310</v>
      </c>
      <c r="C8" s="18">
        <v>87</v>
      </c>
    </row>
    <row r="9" spans="1:3" x14ac:dyDescent="0.35">
      <c r="A9" s="18" t="s">
        <v>30</v>
      </c>
      <c r="B9" s="18" t="s">
        <v>296</v>
      </c>
      <c r="C9" s="18">
        <v>82</v>
      </c>
    </row>
    <row r="10" spans="1:3" x14ac:dyDescent="0.35">
      <c r="A10" s="18" t="s">
        <v>138</v>
      </c>
      <c r="B10" s="18" t="s">
        <v>561</v>
      </c>
      <c r="C10" s="18">
        <v>78</v>
      </c>
    </row>
    <row r="11" spans="1:3" x14ac:dyDescent="0.35">
      <c r="A11" s="18" t="s">
        <v>133</v>
      </c>
      <c r="B11" s="18" t="s">
        <v>558</v>
      </c>
      <c r="C11" s="18">
        <v>55</v>
      </c>
    </row>
    <row r="12" spans="1:3" x14ac:dyDescent="0.35">
      <c r="A12" s="18" t="s">
        <v>44</v>
      </c>
      <c r="B12" s="18" t="s">
        <v>369</v>
      </c>
      <c r="C12" s="18">
        <v>54</v>
      </c>
    </row>
    <row r="14" spans="1:3" x14ac:dyDescent="0.35">
      <c r="A14" s="36" t="s">
        <v>278</v>
      </c>
      <c r="B14" s="36"/>
      <c r="C14" s="36"/>
    </row>
    <row r="15" spans="1:3" x14ac:dyDescent="0.35">
      <c r="A15" s="13" t="s">
        <v>563</v>
      </c>
      <c r="B15" s="13" t="s">
        <v>562</v>
      </c>
      <c r="C15" s="13" t="s">
        <v>277</v>
      </c>
    </row>
    <row r="16" spans="1:3" x14ac:dyDescent="0.35">
      <c r="A16" s="23" t="s">
        <v>46</v>
      </c>
      <c r="B16" s="23" t="s">
        <v>361</v>
      </c>
      <c r="C16" s="23">
        <v>10548</v>
      </c>
    </row>
    <row r="17" spans="1:3" x14ac:dyDescent="0.35">
      <c r="A17" s="23" t="s">
        <v>121</v>
      </c>
      <c r="B17" s="23" t="s">
        <v>299</v>
      </c>
      <c r="C17" s="23">
        <v>9791</v>
      </c>
    </row>
    <row r="18" spans="1:3" x14ac:dyDescent="0.35">
      <c r="A18" s="23" t="s">
        <v>122</v>
      </c>
      <c r="B18" s="23" t="s">
        <v>297</v>
      </c>
      <c r="C18" s="23">
        <v>8162</v>
      </c>
    </row>
    <row r="19" spans="1:3" x14ac:dyDescent="0.35">
      <c r="A19" s="23" t="s">
        <v>30</v>
      </c>
      <c r="B19" s="23" t="s">
        <v>296</v>
      </c>
      <c r="C19" s="23">
        <v>5419</v>
      </c>
    </row>
    <row r="20" spans="1:3" x14ac:dyDescent="0.35">
      <c r="A20" s="23" t="s">
        <v>110</v>
      </c>
      <c r="B20" s="23" t="s">
        <v>343</v>
      </c>
      <c r="C20" s="23">
        <v>3898</v>
      </c>
    </row>
    <row r="21" spans="1:3" x14ac:dyDescent="0.35">
      <c r="A21" s="23" t="s">
        <v>186</v>
      </c>
      <c r="B21" s="23" t="s">
        <v>596</v>
      </c>
      <c r="C21" s="23">
        <v>2782</v>
      </c>
    </row>
    <row r="22" spans="1:3" x14ac:dyDescent="0.35">
      <c r="A22" s="23" t="s">
        <v>15</v>
      </c>
      <c r="B22" s="23" t="s">
        <v>328</v>
      </c>
      <c r="C22" s="23">
        <v>2121</v>
      </c>
    </row>
    <row r="23" spans="1:3" x14ac:dyDescent="0.35">
      <c r="A23" s="23" t="s">
        <v>84</v>
      </c>
      <c r="B23" s="23" t="s">
        <v>307</v>
      </c>
      <c r="C23" s="23">
        <v>1576</v>
      </c>
    </row>
    <row r="24" spans="1:3" x14ac:dyDescent="0.35">
      <c r="A24" s="23" t="s">
        <v>137</v>
      </c>
      <c r="B24" s="23" t="s">
        <v>560</v>
      </c>
      <c r="C24" s="23">
        <v>1407</v>
      </c>
    </row>
    <row r="25" spans="1:3" x14ac:dyDescent="0.35">
      <c r="A25" s="23" t="s">
        <v>24</v>
      </c>
      <c r="B25" s="23" t="s">
        <v>301</v>
      </c>
      <c r="C25" s="23">
        <v>1341</v>
      </c>
    </row>
    <row r="27" spans="1:3" x14ac:dyDescent="0.35">
      <c r="A27" s="36" t="s">
        <v>279</v>
      </c>
      <c r="B27" s="36"/>
      <c r="C27" s="36"/>
    </row>
    <row r="28" spans="1:3" x14ac:dyDescent="0.35">
      <c r="A28" s="13" t="s">
        <v>563</v>
      </c>
      <c r="B28" s="13" t="s">
        <v>562</v>
      </c>
      <c r="C28" s="13" t="s">
        <v>277</v>
      </c>
    </row>
    <row r="29" spans="1:3" x14ac:dyDescent="0.35">
      <c r="A29" s="17" t="s">
        <v>119</v>
      </c>
      <c r="B29" s="17" t="s">
        <v>333</v>
      </c>
      <c r="C29" s="17">
        <v>176</v>
      </c>
    </row>
    <row r="30" spans="1:3" x14ac:dyDescent="0.35">
      <c r="A30" s="17" t="s">
        <v>94</v>
      </c>
      <c r="B30" s="17" t="s">
        <v>720</v>
      </c>
      <c r="C30" s="17">
        <v>156</v>
      </c>
    </row>
    <row r="31" spans="1:3" x14ac:dyDescent="0.35">
      <c r="A31" s="17" t="s">
        <v>31</v>
      </c>
      <c r="B31" s="17" t="s">
        <v>308</v>
      </c>
      <c r="C31" s="17">
        <v>130</v>
      </c>
    </row>
    <row r="32" spans="1:3" x14ac:dyDescent="0.35">
      <c r="A32" s="17" t="s">
        <v>44</v>
      </c>
      <c r="B32" s="17" t="s">
        <v>369</v>
      </c>
      <c r="C32" s="17">
        <v>124</v>
      </c>
    </row>
    <row r="33" spans="1:3" x14ac:dyDescent="0.35">
      <c r="A33" s="17" t="s">
        <v>46</v>
      </c>
      <c r="B33" s="17" t="s">
        <v>361</v>
      </c>
      <c r="C33" s="17">
        <v>123</v>
      </c>
    </row>
    <row r="34" spans="1:3" x14ac:dyDescent="0.35">
      <c r="A34" s="17" t="s">
        <v>17</v>
      </c>
      <c r="B34" s="17" t="s">
        <v>1549</v>
      </c>
      <c r="C34" s="17">
        <v>108</v>
      </c>
    </row>
    <row r="35" spans="1:3" x14ac:dyDescent="0.35">
      <c r="A35" s="17" t="s">
        <v>22</v>
      </c>
      <c r="B35" s="17" t="s">
        <v>461</v>
      </c>
      <c r="C35" s="17">
        <v>91</v>
      </c>
    </row>
    <row r="36" spans="1:3" x14ac:dyDescent="0.35">
      <c r="A36" s="17" t="s">
        <v>30</v>
      </c>
      <c r="B36" s="17" t="s">
        <v>296</v>
      </c>
      <c r="C36" s="17">
        <v>84</v>
      </c>
    </row>
    <row r="37" spans="1:3" x14ac:dyDescent="0.35">
      <c r="A37" s="17" t="s">
        <v>107</v>
      </c>
      <c r="B37" s="17" t="s">
        <v>379</v>
      </c>
      <c r="C37" s="17">
        <v>82</v>
      </c>
    </row>
    <row r="38" spans="1:3" x14ac:dyDescent="0.35">
      <c r="A38" s="17" t="s">
        <v>29</v>
      </c>
      <c r="B38" s="17" t="s">
        <v>406</v>
      </c>
      <c r="C38" s="17">
        <v>69</v>
      </c>
    </row>
    <row r="40" spans="1:3" x14ac:dyDescent="0.35">
      <c r="A40" s="36" t="s">
        <v>281</v>
      </c>
      <c r="B40" s="36"/>
      <c r="C40" s="36"/>
    </row>
    <row r="41" spans="1:3" x14ac:dyDescent="0.35">
      <c r="A41" s="13" t="s">
        <v>563</v>
      </c>
      <c r="B41" s="13" t="s">
        <v>562</v>
      </c>
      <c r="C41" s="13" t="s">
        <v>277</v>
      </c>
    </row>
    <row r="42" spans="1:3" x14ac:dyDescent="0.35">
      <c r="A42" s="21" t="s">
        <v>71</v>
      </c>
      <c r="B42" s="21" t="s">
        <v>375</v>
      </c>
      <c r="C42" s="21">
        <v>23895</v>
      </c>
    </row>
    <row r="43" spans="1:3" x14ac:dyDescent="0.35">
      <c r="A43" s="21" t="s">
        <v>117</v>
      </c>
      <c r="B43" s="21" t="s">
        <v>367</v>
      </c>
      <c r="C43" s="21">
        <v>9580</v>
      </c>
    </row>
    <row r="44" spans="1:3" x14ac:dyDescent="0.35">
      <c r="A44" s="21" t="s">
        <v>31</v>
      </c>
      <c r="B44" s="21" t="s">
        <v>308</v>
      </c>
      <c r="C44" s="21">
        <v>8375</v>
      </c>
    </row>
    <row r="45" spans="1:3" x14ac:dyDescent="0.35">
      <c r="A45" s="21" t="s">
        <v>87</v>
      </c>
      <c r="B45" s="21" t="s">
        <v>397</v>
      </c>
      <c r="C45" s="21">
        <v>8323</v>
      </c>
    </row>
    <row r="46" spans="1:3" x14ac:dyDescent="0.35">
      <c r="A46" s="21" t="s">
        <v>121</v>
      </c>
      <c r="B46" s="21" t="s">
        <v>299</v>
      </c>
      <c r="C46" s="21">
        <v>8138</v>
      </c>
    </row>
    <row r="47" spans="1:3" x14ac:dyDescent="0.35">
      <c r="A47" s="21" t="s">
        <v>44</v>
      </c>
      <c r="B47" s="21" t="s">
        <v>369</v>
      </c>
      <c r="C47" s="21">
        <v>8086</v>
      </c>
    </row>
    <row r="48" spans="1:3" x14ac:dyDescent="0.35">
      <c r="A48" s="21" t="s">
        <v>112</v>
      </c>
      <c r="B48" s="21" t="s">
        <v>310</v>
      </c>
      <c r="C48" s="21">
        <v>7701</v>
      </c>
    </row>
    <row r="49" spans="1:4" x14ac:dyDescent="0.35">
      <c r="A49" s="21" t="s">
        <v>82</v>
      </c>
      <c r="B49" s="21" t="s">
        <v>352</v>
      </c>
      <c r="C49" s="21">
        <v>6082</v>
      </c>
    </row>
    <row r="50" spans="1:4" x14ac:dyDescent="0.35">
      <c r="A50" s="21" t="s">
        <v>30</v>
      </c>
      <c r="B50" s="21" t="s">
        <v>296</v>
      </c>
      <c r="C50" s="21">
        <v>4664</v>
      </c>
    </row>
    <row r="51" spans="1:4" x14ac:dyDescent="0.35">
      <c r="A51" s="21" t="s">
        <v>1063</v>
      </c>
      <c r="B51" s="21" t="s">
        <v>1062</v>
      </c>
      <c r="C51" s="21">
        <v>4157</v>
      </c>
    </row>
    <row r="53" spans="1:4" x14ac:dyDescent="0.35">
      <c r="A53" s="36" t="s">
        <v>280</v>
      </c>
      <c r="B53" s="36"/>
      <c r="C53" s="36"/>
    </row>
    <row r="54" spans="1:4" x14ac:dyDescent="0.35">
      <c r="A54" s="13" t="s">
        <v>563</v>
      </c>
      <c r="B54" s="13" t="s">
        <v>562</v>
      </c>
      <c r="C54" s="13" t="s">
        <v>277</v>
      </c>
    </row>
    <row r="55" spans="1:4" x14ac:dyDescent="0.35">
      <c r="A55" s="25" t="s">
        <v>31</v>
      </c>
      <c r="B55" s="25" t="s">
        <v>308</v>
      </c>
      <c r="C55" s="25">
        <v>848</v>
      </c>
      <c r="D55" s="25"/>
    </row>
    <row r="56" spans="1:4" x14ac:dyDescent="0.35">
      <c r="A56" s="25" t="s">
        <v>44</v>
      </c>
      <c r="B56" s="25" t="s">
        <v>369</v>
      </c>
      <c r="C56" s="25">
        <v>659</v>
      </c>
      <c r="D56" s="25"/>
    </row>
    <row r="57" spans="1:4" x14ac:dyDescent="0.35">
      <c r="A57" s="25" t="s">
        <v>117</v>
      </c>
      <c r="B57" s="25" t="s">
        <v>367</v>
      </c>
      <c r="C57" s="25">
        <v>653</v>
      </c>
      <c r="D57" s="25"/>
    </row>
    <row r="58" spans="1:4" x14ac:dyDescent="0.35">
      <c r="A58" s="25" t="s">
        <v>125</v>
      </c>
      <c r="B58" s="25" t="s">
        <v>346</v>
      </c>
      <c r="C58" s="25">
        <v>596</v>
      </c>
      <c r="D58" s="25"/>
    </row>
    <row r="59" spans="1:4" x14ac:dyDescent="0.35">
      <c r="A59" s="26" t="s">
        <v>46</v>
      </c>
      <c r="B59" s="26" t="s">
        <v>361</v>
      </c>
      <c r="C59" s="26">
        <v>544</v>
      </c>
      <c r="D59" s="25"/>
    </row>
    <row r="60" spans="1:4" x14ac:dyDescent="0.35">
      <c r="A60" s="25" t="s">
        <v>23</v>
      </c>
      <c r="B60" s="25" t="s">
        <v>1623</v>
      </c>
      <c r="C60" s="25">
        <v>494</v>
      </c>
      <c r="D60" s="25"/>
    </row>
    <row r="61" spans="1:4" x14ac:dyDescent="0.35">
      <c r="A61" s="25" t="s">
        <v>38</v>
      </c>
      <c r="B61" s="25" t="s">
        <v>321</v>
      </c>
      <c r="C61" s="25">
        <v>435</v>
      </c>
      <c r="D61" s="25"/>
    </row>
    <row r="62" spans="1:4" x14ac:dyDescent="0.35">
      <c r="A62" s="25" t="s">
        <v>110</v>
      </c>
      <c r="B62" s="25" t="s">
        <v>1624</v>
      </c>
      <c r="C62" s="25">
        <v>347</v>
      </c>
      <c r="D62" s="25"/>
    </row>
    <row r="63" spans="1:4" x14ac:dyDescent="0.35">
      <c r="A63" s="25" t="s">
        <v>129</v>
      </c>
      <c r="B63" s="25" t="s">
        <v>319</v>
      </c>
      <c r="C63" s="25">
        <v>335</v>
      </c>
      <c r="D63" s="25"/>
    </row>
    <row r="64" spans="1:4" x14ac:dyDescent="0.35">
      <c r="A64" s="25" t="s">
        <v>119</v>
      </c>
      <c r="B64" s="25" t="s">
        <v>1625</v>
      </c>
      <c r="C64" s="25">
        <v>331</v>
      </c>
      <c r="D64" s="25"/>
    </row>
    <row r="66" spans="1:3" x14ac:dyDescent="0.35">
      <c r="A66" s="36" t="s">
        <v>282</v>
      </c>
      <c r="B66" s="36"/>
      <c r="C66" s="36"/>
    </row>
    <row r="67" spans="1:3" x14ac:dyDescent="0.35">
      <c r="A67" s="13" t="s">
        <v>563</v>
      </c>
      <c r="B67" s="13" t="s">
        <v>562</v>
      </c>
      <c r="C67" s="13" t="s">
        <v>277</v>
      </c>
    </row>
    <row r="68" spans="1:3" x14ac:dyDescent="0.35">
      <c r="A68" s="18" t="s">
        <v>121</v>
      </c>
      <c r="B68" s="18" t="s">
        <v>299</v>
      </c>
      <c r="C68" s="18">
        <v>370</v>
      </c>
    </row>
    <row r="69" spans="1:3" x14ac:dyDescent="0.35">
      <c r="A69" s="18" t="s">
        <v>36</v>
      </c>
      <c r="B69" s="18" t="s">
        <v>430</v>
      </c>
      <c r="C69" s="18">
        <v>241</v>
      </c>
    </row>
    <row r="70" spans="1:3" x14ac:dyDescent="0.35">
      <c r="A70" s="18" t="s">
        <v>44</v>
      </c>
      <c r="B70" s="18" t="s">
        <v>369</v>
      </c>
      <c r="C70" s="18">
        <v>191</v>
      </c>
    </row>
    <row r="71" spans="1:3" x14ac:dyDescent="0.35">
      <c r="A71" s="18" t="s">
        <v>119</v>
      </c>
      <c r="B71" s="18" t="s">
        <v>333</v>
      </c>
      <c r="C71" s="18">
        <v>179</v>
      </c>
    </row>
    <row r="72" spans="1:3" x14ac:dyDescent="0.35">
      <c r="A72" s="18" t="s">
        <v>45</v>
      </c>
      <c r="B72" s="18" t="s">
        <v>401</v>
      </c>
      <c r="C72" s="18">
        <v>154</v>
      </c>
    </row>
    <row r="73" spans="1:3" x14ac:dyDescent="0.35">
      <c r="A73" s="18" t="s">
        <v>120</v>
      </c>
      <c r="B73" s="18" t="s">
        <v>405</v>
      </c>
      <c r="C73" s="18">
        <v>140</v>
      </c>
    </row>
    <row r="74" spans="1:3" x14ac:dyDescent="0.35">
      <c r="A74" s="18" t="s">
        <v>46</v>
      </c>
      <c r="B74" s="18" t="s">
        <v>361</v>
      </c>
      <c r="C74" s="18">
        <v>129</v>
      </c>
    </row>
    <row r="75" spans="1:3" x14ac:dyDescent="0.35">
      <c r="A75" s="18" t="s">
        <v>122</v>
      </c>
      <c r="B75" s="18" t="s">
        <v>297</v>
      </c>
      <c r="C75" s="18">
        <v>128</v>
      </c>
    </row>
    <row r="76" spans="1:3" x14ac:dyDescent="0.35">
      <c r="A76" s="18" t="s">
        <v>10</v>
      </c>
      <c r="B76" s="18" t="s">
        <v>313</v>
      </c>
      <c r="C76" s="18">
        <v>123</v>
      </c>
    </row>
    <row r="77" spans="1:3" x14ac:dyDescent="0.35">
      <c r="A77" s="18" t="s">
        <v>110</v>
      </c>
      <c r="B77" s="18" t="s">
        <v>343</v>
      </c>
      <c r="C77" s="18">
        <v>119</v>
      </c>
    </row>
    <row r="79" spans="1:3" x14ac:dyDescent="0.35">
      <c r="A79" s="36" t="s">
        <v>284</v>
      </c>
      <c r="B79" s="36"/>
      <c r="C79" s="36"/>
    </row>
    <row r="80" spans="1:3" x14ac:dyDescent="0.35">
      <c r="A80" s="13" t="s">
        <v>563</v>
      </c>
      <c r="B80" s="13" t="s">
        <v>562</v>
      </c>
      <c r="C80" s="13" t="s">
        <v>277</v>
      </c>
    </row>
    <row r="81" spans="1:3" x14ac:dyDescent="0.35">
      <c r="A81" s="17" t="s">
        <v>116</v>
      </c>
      <c r="B81" s="17" t="s">
        <v>294</v>
      </c>
      <c r="C81" s="17">
        <v>7442</v>
      </c>
    </row>
    <row r="82" spans="1:3" x14ac:dyDescent="0.35">
      <c r="A82" s="17" t="s">
        <v>144</v>
      </c>
      <c r="B82" s="17" t="s">
        <v>295</v>
      </c>
      <c r="C82" s="17">
        <v>5457</v>
      </c>
    </row>
    <row r="83" spans="1:3" x14ac:dyDescent="0.35">
      <c r="A83" s="17" t="s">
        <v>30</v>
      </c>
      <c r="B83" s="17" t="s">
        <v>296</v>
      </c>
      <c r="C83" s="17">
        <v>2958</v>
      </c>
    </row>
    <row r="84" spans="1:3" x14ac:dyDescent="0.35">
      <c r="A84" s="17" t="s">
        <v>40</v>
      </c>
      <c r="B84" s="17" t="s">
        <v>298</v>
      </c>
      <c r="C84" s="17">
        <v>2615</v>
      </c>
    </row>
    <row r="85" spans="1:3" x14ac:dyDescent="0.35">
      <c r="A85" s="17" t="s">
        <v>121</v>
      </c>
      <c r="B85" s="17" t="s">
        <v>299</v>
      </c>
      <c r="C85" s="17">
        <v>2521</v>
      </c>
    </row>
    <row r="86" spans="1:3" x14ac:dyDescent="0.35">
      <c r="A86" s="17" t="s">
        <v>122</v>
      </c>
      <c r="B86" s="17" t="s">
        <v>297</v>
      </c>
      <c r="C86" s="17">
        <v>2337</v>
      </c>
    </row>
    <row r="87" spans="1:3" x14ac:dyDescent="0.35">
      <c r="A87" s="17" t="s">
        <v>57</v>
      </c>
      <c r="B87" s="17" t="s">
        <v>300</v>
      </c>
      <c r="C87" s="17">
        <v>2315</v>
      </c>
    </row>
    <row r="88" spans="1:3" x14ac:dyDescent="0.35">
      <c r="A88" s="17" t="s">
        <v>76</v>
      </c>
      <c r="B88" s="17" t="s">
        <v>304</v>
      </c>
      <c r="C88" s="17">
        <v>2244</v>
      </c>
    </row>
    <row r="89" spans="1:3" x14ac:dyDescent="0.35">
      <c r="A89" s="17" t="s">
        <v>24</v>
      </c>
      <c r="B89" s="17" t="s">
        <v>301</v>
      </c>
      <c r="C89" s="17">
        <v>2170</v>
      </c>
    </row>
    <row r="90" spans="1:3" x14ac:dyDescent="0.35">
      <c r="A90" s="17" t="s">
        <v>302</v>
      </c>
      <c r="B90" s="17" t="s">
        <v>303</v>
      </c>
      <c r="C90" s="17">
        <v>1786</v>
      </c>
    </row>
    <row r="92" spans="1:3" x14ac:dyDescent="0.35">
      <c r="A92" s="36" t="s">
        <v>283</v>
      </c>
      <c r="B92" s="36"/>
      <c r="C92" s="36"/>
    </row>
    <row r="93" spans="1:3" x14ac:dyDescent="0.35">
      <c r="A93" s="13" t="s">
        <v>563</v>
      </c>
      <c r="B93" s="13" t="s">
        <v>562</v>
      </c>
      <c r="C93" s="13" t="s">
        <v>277</v>
      </c>
    </row>
    <row r="94" spans="1:3" x14ac:dyDescent="0.35">
      <c r="A94" s="25" t="s">
        <v>30</v>
      </c>
      <c r="B94" s="25" t="s">
        <v>296</v>
      </c>
      <c r="C94" s="25">
        <v>4802</v>
      </c>
    </row>
    <row r="95" spans="1:3" x14ac:dyDescent="0.35">
      <c r="A95" s="25" t="s">
        <v>112</v>
      </c>
      <c r="B95" s="25" t="s">
        <v>310</v>
      </c>
      <c r="C95" s="25">
        <v>3271</v>
      </c>
    </row>
    <row r="96" spans="1:3" x14ac:dyDescent="0.35">
      <c r="A96" s="25" t="s">
        <v>121</v>
      </c>
      <c r="B96" s="25" t="s">
        <v>299</v>
      </c>
      <c r="C96" s="25">
        <v>2811</v>
      </c>
    </row>
    <row r="97" spans="1:3" x14ac:dyDescent="0.35">
      <c r="A97" s="25" t="s">
        <v>87</v>
      </c>
      <c r="B97" s="25" t="s">
        <v>397</v>
      </c>
      <c r="C97" s="25">
        <v>2240</v>
      </c>
    </row>
    <row r="98" spans="1:3" x14ac:dyDescent="0.35">
      <c r="A98" s="25" t="s">
        <v>31</v>
      </c>
      <c r="B98" s="25" t="s">
        <v>308</v>
      </c>
      <c r="C98" s="25">
        <v>2073</v>
      </c>
    </row>
    <row r="99" spans="1:3" x14ac:dyDescent="0.35">
      <c r="A99" s="25" t="s">
        <v>53</v>
      </c>
      <c r="B99" s="25" t="s">
        <v>336</v>
      </c>
      <c r="C99" s="25">
        <v>1367</v>
      </c>
    </row>
    <row r="100" spans="1:3" x14ac:dyDescent="0.35">
      <c r="A100" s="25" t="s">
        <v>83</v>
      </c>
      <c r="B100" s="25" t="s">
        <v>559</v>
      </c>
      <c r="C100" s="25">
        <v>1299</v>
      </c>
    </row>
    <row r="101" spans="1:3" x14ac:dyDescent="0.35">
      <c r="A101" s="25" t="s">
        <v>36</v>
      </c>
      <c r="B101" s="25" t="s">
        <v>430</v>
      </c>
      <c r="C101" s="25">
        <v>1271</v>
      </c>
    </row>
    <row r="102" spans="1:3" x14ac:dyDescent="0.35">
      <c r="A102" s="25" t="s">
        <v>71</v>
      </c>
      <c r="B102" s="25" t="s">
        <v>375</v>
      </c>
      <c r="C102" s="25">
        <v>1113</v>
      </c>
    </row>
    <row r="103" spans="1:3" x14ac:dyDescent="0.35">
      <c r="A103" s="25" t="s">
        <v>24</v>
      </c>
      <c r="B103" s="25" t="s">
        <v>301</v>
      </c>
      <c r="C103" s="25">
        <v>1103</v>
      </c>
    </row>
  </sheetData>
  <mergeCells count="8">
    <mergeCell ref="A79:C79"/>
    <mergeCell ref="A92:C92"/>
    <mergeCell ref="A1:C1"/>
    <mergeCell ref="A14:C14"/>
    <mergeCell ref="A27:C27"/>
    <mergeCell ref="A40:C40"/>
    <mergeCell ref="A53:C53"/>
    <mergeCell ref="A66:C6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470F9-C268-4BC6-A5BE-BB022A2C405E}">
  <dimension ref="A3:J725"/>
  <sheetViews>
    <sheetView topLeftCell="A506" workbookViewId="0">
      <selection activeCell="B5" sqref="B5:J724"/>
    </sheetView>
  </sheetViews>
  <sheetFormatPr defaultRowHeight="14.5" x14ac:dyDescent="0.35"/>
  <cols>
    <col min="1" max="1" width="90.81640625" bestFit="1" customWidth="1"/>
    <col min="2" max="2" width="16.26953125" bestFit="1" customWidth="1"/>
    <col min="3" max="3" width="6" bestFit="1" customWidth="1"/>
    <col min="4" max="4" width="5" bestFit="1" customWidth="1"/>
    <col min="5" max="5" width="7" bestFit="1" customWidth="1"/>
    <col min="6" max="6" width="6" bestFit="1" customWidth="1"/>
    <col min="7" max="7" width="5" bestFit="1" customWidth="1"/>
    <col min="8" max="9" width="6" bestFit="1" customWidth="1"/>
    <col min="10" max="11" width="11.26953125" bestFit="1" customWidth="1"/>
  </cols>
  <sheetData>
    <row r="3" spans="1:10" x14ac:dyDescent="0.35">
      <c r="A3" s="9" t="s">
        <v>271</v>
      </c>
      <c r="B3" s="9" t="s">
        <v>272</v>
      </c>
    </row>
    <row r="4" spans="1:10" x14ac:dyDescent="0.35">
      <c r="A4" s="9" t="s">
        <v>227</v>
      </c>
      <c r="B4" s="25" t="s">
        <v>274</v>
      </c>
      <c r="C4" s="25" t="s">
        <v>212</v>
      </c>
      <c r="D4" s="25" t="s">
        <v>218</v>
      </c>
      <c r="E4" s="25" t="s">
        <v>210</v>
      </c>
      <c r="F4" s="25" t="s">
        <v>224</v>
      </c>
      <c r="G4" s="25" t="s">
        <v>225</v>
      </c>
      <c r="H4" s="25" t="s">
        <v>275</v>
      </c>
      <c r="I4" s="25" t="s">
        <v>131</v>
      </c>
      <c r="J4" s="25" t="s">
        <v>270</v>
      </c>
    </row>
    <row r="5" spans="1:10" x14ac:dyDescent="0.35">
      <c r="A5" s="11" t="s">
        <v>2071</v>
      </c>
      <c r="B5" s="8"/>
      <c r="C5" s="8"/>
      <c r="D5" s="8"/>
      <c r="E5" s="8"/>
      <c r="F5" s="8">
        <v>1</v>
      </c>
      <c r="G5" s="8"/>
      <c r="H5" s="8"/>
      <c r="I5" s="8"/>
      <c r="J5" s="8">
        <v>1</v>
      </c>
    </row>
    <row r="6" spans="1:10" x14ac:dyDescent="0.35">
      <c r="A6" s="11" t="s">
        <v>1456</v>
      </c>
      <c r="B6" s="8"/>
      <c r="C6" s="8"/>
      <c r="D6" s="8"/>
      <c r="E6" s="8">
        <v>42</v>
      </c>
      <c r="F6" s="8">
        <v>1</v>
      </c>
      <c r="G6" s="8"/>
      <c r="H6" s="8"/>
      <c r="I6" s="8"/>
      <c r="J6" s="8">
        <v>43</v>
      </c>
    </row>
    <row r="7" spans="1:10" x14ac:dyDescent="0.35">
      <c r="A7" s="11" t="s">
        <v>1786</v>
      </c>
      <c r="B7" s="8"/>
      <c r="C7" s="8"/>
      <c r="D7" s="8"/>
      <c r="E7" s="8">
        <v>23</v>
      </c>
      <c r="F7" s="8">
        <v>17</v>
      </c>
      <c r="G7" s="8"/>
      <c r="H7" s="8"/>
      <c r="I7" s="8">
        <v>11</v>
      </c>
      <c r="J7" s="8">
        <v>51</v>
      </c>
    </row>
    <row r="8" spans="1:10" x14ac:dyDescent="0.35">
      <c r="A8" s="11" t="s">
        <v>527</v>
      </c>
      <c r="B8" s="8"/>
      <c r="C8" s="8"/>
      <c r="D8" s="8"/>
      <c r="E8" s="8"/>
      <c r="F8" s="8"/>
      <c r="G8" s="8"/>
      <c r="H8" s="8">
        <v>56</v>
      </c>
      <c r="I8" s="8"/>
      <c r="J8" s="8">
        <v>56</v>
      </c>
    </row>
    <row r="9" spans="1:10" x14ac:dyDescent="0.35">
      <c r="A9" s="11" t="s">
        <v>2023</v>
      </c>
      <c r="B9" s="8"/>
      <c r="C9" s="8"/>
      <c r="D9" s="8"/>
      <c r="E9" s="8">
        <v>20</v>
      </c>
      <c r="F9" s="8"/>
      <c r="G9" s="8"/>
      <c r="H9" s="8"/>
      <c r="I9" s="8"/>
      <c r="J9" s="8">
        <v>20</v>
      </c>
    </row>
    <row r="10" spans="1:10" x14ac:dyDescent="0.35">
      <c r="A10" s="11" t="s">
        <v>1787</v>
      </c>
      <c r="B10" s="8"/>
      <c r="C10" s="8"/>
      <c r="D10" s="8"/>
      <c r="E10" s="8">
        <v>287</v>
      </c>
      <c r="F10" s="8"/>
      <c r="G10" s="8"/>
      <c r="H10" s="8"/>
      <c r="I10" s="8"/>
      <c r="J10" s="8">
        <v>287</v>
      </c>
    </row>
    <row r="11" spans="1:10" x14ac:dyDescent="0.35">
      <c r="A11" s="11" t="s">
        <v>1201</v>
      </c>
      <c r="B11" s="8"/>
      <c r="C11" s="8"/>
      <c r="D11" s="8"/>
      <c r="E11" s="8">
        <v>39</v>
      </c>
      <c r="F11" s="8"/>
      <c r="G11" s="8"/>
      <c r="H11" s="8"/>
      <c r="I11" s="8"/>
      <c r="J11" s="8">
        <v>39</v>
      </c>
    </row>
    <row r="12" spans="1:10" x14ac:dyDescent="0.35">
      <c r="A12" s="11" t="s">
        <v>1788</v>
      </c>
      <c r="B12" s="8"/>
      <c r="C12" s="8"/>
      <c r="D12" s="8"/>
      <c r="E12" s="8">
        <v>17</v>
      </c>
      <c r="F12" s="8"/>
      <c r="G12" s="8"/>
      <c r="H12" s="8"/>
      <c r="I12" s="8"/>
      <c r="J12" s="8">
        <v>17</v>
      </c>
    </row>
    <row r="13" spans="1:10" x14ac:dyDescent="0.35">
      <c r="A13" s="11" t="s">
        <v>2033</v>
      </c>
      <c r="B13" s="8"/>
      <c r="C13" s="8"/>
      <c r="D13" s="8"/>
      <c r="E13" s="8">
        <v>1</v>
      </c>
      <c r="F13" s="8"/>
      <c r="G13" s="8"/>
      <c r="H13" s="8"/>
      <c r="I13" s="8"/>
      <c r="J13" s="8">
        <v>1</v>
      </c>
    </row>
    <row r="14" spans="1:10" x14ac:dyDescent="0.35">
      <c r="A14" s="11" t="s">
        <v>1789</v>
      </c>
      <c r="B14" s="8"/>
      <c r="C14" s="8"/>
      <c r="D14" s="8"/>
      <c r="E14" s="8"/>
      <c r="F14" s="8">
        <v>2</v>
      </c>
      <c r="G14" s="8"/>
      <c r="H14" s="8"/>
      <c r="I14" s="8"/>
      <c r="J14" s="8">
        <v>2</v>
      </c>
    </row>
    <row r="15" spans="1:10" x14ac:dyDescent="0.35">
      <c r="A15" s="11" t="s">
        <v>1790</v>
      </c>
      <c r="B15" s="8"/>
      <c r="C15" s="8"/>
      <c r="D15" s="8"/>
      <c r="E15" s="8"/>
      <c r="F15" s="8">
        <v>4</v>
      </c>
      <c r="G15" s="8"/>
      <c r="H15" s="8"/>
      <c r="I15" s="8"/>
      <c r="J15" s="8">
        <v>4</v>
      </c>
    </row>
    <row r="16" spans="1:10" x14ac:dyDescent="0.35">
      <c r="A16" s="11" t="s">
        <v>1791</v>
      </c>
      <c r="B16" s="8"/>
      <c r="C16" s="8"/>
      <c r="D16" s="8"/>
      <c r="E16" s="8"/>
      <c r="F16" s="8">
        <v>17</v>
      </c>
      <c r="G16" s="8"/>
      <c r="H16" s="8"/>
      <c r="I16" s="8"/>
      <c r="J16" s="8">
        <v>17</v>
      </c>
    </row>
    <row r="17" spans="1:10" x14ac:dyDescent="0.35">
      <c r="A17" s="11" t="s">
        <v>1792</v>
      </c>
      <c r="B17" s="8"/>
      <c r="C17" s="8"/>
      <c r="D17" s="8"/>
      <c r="E17" s="8"/>
      <c r="F17" s="8">
        <v>13</v>
      </c>
      <c r="G17" s="8"/>
      <c r="H17" s="8"/>
      <c r="I17" s="8"/>
      <c r="J17" s="8">
        <v>13</v>
      </c>
    </row>
    <row r="18" spans="1:10" x14ac:dyDescent="0.35">
      <c r="A18" s="11" t="s">
        <v>1793</v>
      </c>
      <c r="B18" s="8"/>
      <c r="C18" s="8"/>
      <c r="D18" s="8">
        <v>17</v>
      </c>
      <c r="E18" s="8"/>
      <c r="F18" s="8">
        <v>3</v>
      </c>
      <c r="G18" s="8"/>
      <c r="H18" s="8"/>
      <c r="I18" s="8"/>
      <c r="J18" s="8">
        <v>20</v>
      </c>
    </row>
    <row r="19" spans="1:10" x14ac:dyDescent="0.35">
      <c r="A19" s="11" t="s">
        <v>1794</v>
      </c>
      <c r="B19" s="8"/>
      <c r="C19" s="8"/>
      <c r="D19" s="8"/>
      <c r="E19" s="8">
        <v>1534</v>
      </c>
      <c r="F19" s="8"/>
      <c r="G19" s="8"/>
      <c r="H19" s="8"/>
      <c r="I19" s="8"/>
      <c r="J19" s="8">
        <v>1534</v>
      </c>
    </row>
    <row r="20" spans="1:10" x14ac:dyDescent="0.35">
      <c r="A20" s="11" t="s">
        <v>1795</v>
      </c>
      <c r="B20" s="8"/>
      <c r="C20" s="8"/>
      <c r="D20" s="8"/>
      <c r="E20" s="8">
        <v>17</v>
      </c>
      <c r="F20" s="8"/>
      <c r="G20" s="8"/>
      <c r="H20" s="8"/>
      <c r="I20" s="8"/>
      <c r="J20" s="8">
        <v>17</v>
      </c>
    </row>
    <row r="21" spans="1:10" x14ac:dyDescent="0.35">
      <c r="A21" s="11" t="s">
        <v>1458</v>
      </c>
      <c r="B21" s="8"/>
      <c r="C21" s="8"/>
      <c r="D21" s="8"/>
      <c r="E21" s="8">
        <v>30</v>
      </c>
      <c r="F21" s="8"/>
      <c r="G21" s="8"/>
      <c r="H21" s="8"/>
      <c r="I21" s="8"/>
      <c r="J21" s="8">
        <v>30</v>
      </c>
    </row>
    <row r="22" spans="1:10" x14ac:dyDescent="0.35">
      <c r="A22" s="11" t="s">
        <v>1467</v>
      </c>
      <c r="B22" s="8"/>
      <c r="C22" s="8"/>
      <c r="D22" s="8"/>
      <c r="E22" s="8">
        <v>12</v>
      </c>
      <c r="F22" s="8"/>
      <c r="G22" s="8"/>
      <c r="H22" s="8"/>
      <c r="I22" s="8"/>
      <c r="J22" s="8">
        <v>12</v>
      </c>
    </row>
    <row r="23" spans="1:10" x14ac:dyDescent="0.35">
      <c r="A23" s="11" t="s">
        <v>1796</v>
      </c>
      <c r="B23" s="8"/>
      <c r="C23" s="8"/>
      <c r="D23" s="8"/>
      <c r="E23" s="8">
        <v>54</v>
      </c>
      <c r="F23" s="8"/>
      <c r="G23" s="8"/>
      <c r="H23" s="8"/>
      <c r="I23" s="8"/>
      <c r="J23" s="8">
        <v>54</v>
      </c>
    </row>
    <row r="24" spans="1:10" x14ac:dyDescent="0.35">
      <c r="A24" s="11" t="s">
        <v>2081</v>
      </c>
      <c r="B24" s="8"/>
      <c r="C24" s="8"/>
      <c r="D24" s="8"/>
      <c r="E24" s="8"/>
      <c r="F24" s="8">
        <v>1</v>
      </c>
      <c r="G24" s="8"/>
      <c r="H24" s="8"/>
      <c r="I24" s="8"/>
      <c r="J24" s="8">
        <v>1</v>
      </c>
    </row>
    <row r="25" spans="1:10" x14ac:dyDescent="0.35">
      <c r="A25" s="11" t="s">
        <v>1797</v>
      </c>
      <c r="B25" s="8"/>
      <c r="C25" s="8"/>
      <c r="D25" s="8"/>
      <c r="E25" s="8">
        <v>88</v>
      </c>
      <c r="F25" s="8"/>
      <c r="G25" s="8"/>
      <c r="H25" s="8"/>
      <c r="I25" s="8"/>
      <c r="J25" s="8">
        <v>88</v>
      </c>
    </row>
    <row r="26" spans="1:10" x14ac:dyDescent="0.35">
      <c r="A26" s="11" t="s">
        <v>1507</v>
      </c>
      <c r="B26" s="8"/>
      <c r="C26" s="8"/>
      <c r="D26" s="8"/>
      <c r="E26" s="8">
        <v>1</v>
      </c>
      <c r="F26" s="8"/>
      <c r="G26" s="8"/>
      <c r="H26" s="8"/>
      <c r="I26" s="8"/>
      <c r="J26" s="8">
        <v>1</v>
      </c>
    </row>
    <row r="27" spans="1:10" x14ac:dyDescent="0.35">
      <c r="A27" s="11" t="s">
        <v>1472</v>
      </c>
      <c r="B27" s="8"/>
      <c r="C27" s="8"/>
      <c r="D27" s="8"/>
      <c r="E27" s="8">
        <v>7</v>
      </c>
      <c r="F27" s="8"/>
      <c r="G27" s="8"/>
      <c r="H27" s="8"/>
      <c r="I27" s="8"/>
      <c r="J27" s="8">
        <v>7</v>
      </c>
    </row>
    <row r="28" spans="1:10" x14ac:dyDescent="0.35">
      <c r="A28" s="11" t="s">
        <v>228</v>
      </c>
      <c r="B28" s="8"/>
      <c r="C28" s="8"/>
      <c r="D28" s="8">
        <v>23</v>
      </c>
      <c r="E28" s="8">
        <v>5</v>
      </c>
      <c r="F28" s="8"/>
      <c r="G28" s="8"/>
      <c r="H28" s="8">
        <v>1586</v>
      </c>
      <c r="I28" s="8">
        <v>116</v>
      </c>
      <c r="J28" s="8">
        <v>1730</v>
      </c>
    </row>
    <row r="29" spans="1:10" x14ac:dyDescent="0.35">
      <c r="A29" s="11" t="s">
        <v>1798</v>
      </c>
      <c r="B29" s="8"/>
      <c r="C29" s="8"/>
      <c r="D29" s="8"/>
      <c r="E29" s="8"/>
      <c r="F29" s="8">
        <v>6</v>
      </c>
      <c r="G29" s="8"/>
      <c r="H29" s="8"/>
      <c r="I29" s="8"/>
      <c r="J29" s="8">
        <v>6</v>
      </c>
    </row>
    <row r="30" spans="1:10" x14ac:dyDescent="0.35">
      <c r="A30" s="11" t="s">
        <v>1799</v>
      </c>
      <c r="B30" s="8"/>
      <c r="C30" s="8"/>
      <c r="D30" s="8"/>
      <c r="E30" s="8">
        <v>3</v>
      </c>
      <c r="F30" s="8"/>
      <c r="G30" s="8"/>
      <c r="H30" s="8"/>
      <c r="I30" s="8"/>
      <c r="J30" s="8">
        <v>3</v>
      </c>
    </row>
    <row r="31" spans="1:10" x14ac:dyDescent="0.35">
      <c r="A31" s="11" t="s">
        <v>1800</v>
      </c>
      <c r="B31" s="8"/>
      <c r="C31" s="8"/>
      <c r="D31" s="8"/>
      <c r="E31" s="8">
        <v>33</v>
      </c>
      <c r="F31" s="8">
        <v>9</v>
      </c>
      <c r="G31" s="8"/>
      <c r="H31" s="8"/>
      <c r="I31" s="8"/>
      <c r="J31" s="8">
        <v>42</v>
      </c>
    </row>
    <row r="32" spans="1:10" x14ac:dyDescent="0.35">
      <c r="A32" s="11" t="s">
        <v>1801</v>
      </c>
      <c r="B32" s="8"/>
      <c r="C32" s="8"/>
      <c r="D32" s="8"/>
      <c r="E32" s="8">
        <v>2</v>
      </c>
      <c r="F32" s="8"/>
      <c r="G32" s="8"/>
      <c r="H32" s="8"/>
      <c r="I32" s="8"/>
      <c r="J32" s="8">
        <v>2</v>
      </c>
    </row>
    <row r="33" spans="1:10" x14ac:dyDescent="0.35">
      <c r="A33" s="11" t="s">
        <v>1202</v>
      </c>
      <c r="B33" s="8"/>
      <c r="C33" s="8"/>
      <c r="D33" s="8"/>
      <c r="E33" s="8">
        <v>2</v>
      </c>
      <c r="F33" s="8"/>
      <c r="G33" s="8"/>
      <c r="H33" s="8"/>
      <c r="I33" s="8"/>
      <c r="J33" s="8">
        <v>2</v>
      </c>
    </row>
    <row r="34" spans="1:10" x14ac:dyDescent="0.35">
      <c r="A34" s="11" t="s">
        <v>1203</v>
      </c>
      <c r="B34" s="8"/>
      <c r="C34" s="8"/>
      <c r="D34" s="8"/>
      <c r="E34" s="8">
        <v>714</v>
      </c>
      <c r="F34" s="8"/>
      <c r="G34" s="8"/>
      <c r="H34" s="8"/>
      <c r="I34" s="8"/>
      <c r="J34" s="8">
        <v>714</v>
      </c>
    </row>
    <row r="35" spans="1:10" x14ac:dyDescent="0.35">
      <c r="A35" s="11" t="s">
        <v>2043</v>
      </c>
      <c r="B35" s="8"/>
      <c r="C35" s="8"/>
      <c r="D35" s="8"/>
      <c r="E35" s="8"/>
      <c r="F35" s="8">
        <v>25</v>
      </c>
      <c r="G35" s="8"/>
      <c r="H35" s="8"/>
      <c r="I35" s="8"/>
      <c r="J35" s="8">
        <v>25</v>
      </c>
    </row>
    <row r="36" spans="1:10" x14ac:dyDescent="0.35">
      <c r="A36" s="11" t="s">
        <v>2059</v>
      </c>
      <c r="B36" s="8"/>
      <c r="C36" s="8"/>
      <c r="D36" s="8"/>
      <c r="E36" s="8"/>
      <c r="F36" s="8"/>
      <c r="G36" s="8"/>
      <c r="H36" s="8"/>
      <c r="I36" s="8">
        <v>1</v>
      </c>
      <c r="J36" s="8">
        <v>1</v>
      </c>
    </row>
    <row r="37" spans="1:10" x14ac:dyDescent="0.35">
      <c r="A37" s="11" t="s">
        <v>1508</v>
      </c>
      <c r="B37" s="8"/>
      <c r="C37" s="8"/>
      <c r="D37" s="8"/>
      <c r="E37" s="8">
        <v>1</v>
      </c>
      <c r="F37" s="8"/>
      <c r="G37" s="8"/>
      <c r="H37" s="8"/>
      <c r="I37" s="8"/>
      <c r="J37" s="8">
        <v>1</v>
      </c>
    </row>
    <row r="38" spans="1:10" x14ac:dyDescent="0.35">
      <c r="A38" s="11" t="s">
        <v>1204</v>
      </c>
      <c r="B38" s="8"/>
      <c r="C38" s="8"/>
      <c r="D38" s="8"/>
      <c r="E38" s="8">
        <v>18</v>
      </c>
      <c r="F38" s="8"/>
      <c r="G38" s="8"/>
      <c r="H38" s="8"/>
      <c r="I38" s="8"/>
      <c r="J38" s="8">
        <v>18</v>
      </c>
    </row>
    <row r="39" spans="1:10" x14ac:dyDescent="0.35">
      <c r="A39" s="11" t="s">
        <v>1509</v>
      </c>
      <c r="B39" s="8"/>
      <c r="C39" s="8"/>
      <c r="D39" s="8"/>
      <c r="E39" s="8">
        <v>1</v>
      </c>
      <c r="F39" s="8"/>
      <c r="G39" s="8"/>
      <c r="H39" s="8"/>
      <c r="I39" s="8"/>
      <c r="J39" s="8">
        <v>1</v>
      </c>
    </row>
    <row r="40" spans="1:10" x14ac:dyDescent="0.35">
      <c r="A40" s="11" t="s">
        <v>229</v>
      </c>
      <c r="B40" s="8"/>
      <c r="C40" s="8"/>
      <c r="D40" s="8"/>
      <c r="E40" s="8"/>
      <c r="F40" s="8"/>
      <c r="G40" s="8"/>
      <c r="H40" s="8">
        <v>288</v>
      </c>
      <c r="I40" s="8">
        <v>64</v>
      </c>
      <c r="J40" s="8">
        <v>352</v>
      </c>
    </row>
    <row r="41" spans="1:10" x14ac:dyDescent="0.35">
      <c r="A41" s="11" t="s">
        <v>1205</v>
      </c>
      <c r="B41" s="8"/>
      <c r="C41" s="8"/>
      <c r="D41" s="8"/>
      <c r="E41" s="8">
        <v>311</v>
      </c>
      <c r="F41" s="8">
        <v>1</v>
      </c>
      <c r="G41" s="8"/>
      <c r="H41" s="8"/>
      <c r="I41" s="8"/>
      <c r="J41" s="8">
        <v>312</v>
      </c>
    </row>
    <row r="42" spans="1:10" x14ac:dyDescent="0.35">
      <c r="A42" s="11" t="s">
        <v>1802</v>
      </c>
      <c r="B42" s="8"/>
      <c r="C42" s="8"/>
      <c r="D42" s="8"/>
      <c r="E42" s="8"/>
      <c r="F42" s="8">
        <v>8</v>
      </c>
      <c r="G42" s="8"/>
      <c r="H42" s="8"/>
      <c r="I42" s="8"/>
      <c r="J42" s="8">
        <v>8</v>
      </c>
    </row>
    <row r="43" spans="1:10" x14ac:dyDescent="0.35">
      <c r="A43" s="11" t="s">
        <v>1803</v>
      </c>
      <c r="B43" s="8"/>
      <c r="C43" s="8"/>
      <c r="D43" s="8"/>
      <c r="E43" s="8">
        <v>12</v>
      </c>
      <c r="F43" s="8">
        <v>19</v>
      </c>
      <c r="G43" s="8"/>
      <c r="H43" s="8"/>
      <c r="I43" s="8"/>
      <c r="J43" s="8">
        <v>31</v>
      </c>
    </row>
    <row r="44" spans="1:10" x14ac:dyDescent="0.35">
      <c r="A44" s="11" t="s">
        <v>1804</v>
      </c>
      <c r="B44" s="8"/>
      <c r="C44" s="8"/>
      <c r="D44" s="8"/>
      <c r="E44" s="8"/>
      <c r="F44" s="8">
        <v>7</v>
      </c>
      <c r="G44" s="8"/>
      <c r="H44" s="8"/>
      <c r="I44" s="8"/>
      <c r="J44" s="8">
        <v>7</v>
      </c>
    </row>
    <row r="45" spans="1:10" x14ac:dyDescent="0.35">
      <c r="A45" s="11" t="s">
        <v>2041</v>
      </c>
      <c r="B45" s="8"/>
      <c r="C45" s="8"/>
      <c r="D45" s="8"/>
      <c r="E45" s="8"/>
      <c r="F45" s="8">
        <v>120</v>
      </c>
      <c r="G45" s="8"/>
      <c r="H45" s="8"/>
      <c r="I45" s="8"/>
      <c r="J45" s="8">
        <v>120</v>
      </c>
    </row>
    <row r="46" spans="1:10" x14ac:dyDescent="0.35">
      <c r="A46" s="11" t="s">
        <v>1805</v>
      </c>
      <c r="B46" s="8"/>
      <c r="C46" s="8">
        <v>27</v>
      </c>
      <c r="D46" s="8">
        <v>29</v>
      </c>
      <c r="E46" s="8">
        <v>1657</v>
      </c>
      <c r="F46" s="8"/>
      <c r="G46" s="8"/>
      <c r="H46" s="8">
        <v>152</v>
      </c>
      <c r="I46" s="8">
        <v>71</v>
      </c>
      <c r="J46" s="8">
        <v>1936</v>
      </c>
    </row>
    <row r="47" spans="1:10" x14ac:dyDescent="0.35">
      <c r="A47" s="11" t="s">
        <v>2022</v>
      </c>
      <c r="B47" s="8"/>
      <c r="C47" s="8"/>
      <c r="D47" s="8"/>
      <c r="E47" s="8">
        <v>248</v>
      </c>
      <c r="F47" s="8"/>
      <c r="G47" s="8"/>
      <c r="H47" s="8"/>
      <c r="I47" s="8"/>
      <c r="J47" s="8">
        <v>248</v>
      </c>
    </row>
    <row r="48" spans="1:10" x14ac:dyDescent="0.35">
      <c r="A48" s="11" t="s">
        <v>1806</v>
      </c>
      <c r="B48" s="8"/>
      <c r="C48" s="8"/>
      <c r="D48" s="8"/>
      <c r="E48" s="8">
        <v>33</v>
      </c>
      <c r="F48" s="8"/>
      <c r="G48" s="8"/>
      <c r="H48" s="8"/>
      <c r="I48" s="8"/>
      <c r="J48" s="8">
        <v>33</v>
      </c>
    </row>
    <row r="49" spans="1:10" x14ac:dyDescent="0.35">
      <c r="A49" s="11" t="s">
        <v>1206</v>
      </c>
      <c r="B49" s="8"/>
      <c r="C49" s="8"/>
      <c r="D49" s="8"/>
      <c r="E49" s="8">
        <v>42</v>
      </c>
      <c r="F49" s="8"/>
      <c r="G49" s="8"/>
      <c r="H49" s="8"/>
      <c r="I49" s="8"/>
      <c r="J49" s="8">
        <v>42</v>
      </c>
    </row>
    <row r="50" spans="1:10" x14ac:dyDescent="0.35">
      <c r="A50" s="11" t="s">
        <v>2042</v>
      </c>
      <c r="B50" s="8"/>
      <c r="C50" s="8"/>
      <c r="D50" s="8"/>
      <c r="E50" s="8"/>
      <c r="F50" s="8"/>
      <c r="G50" s="8"/>
      <c r="H50" s="8"/>
      <c r="I50" s="8">
        <v>96</v>
      </c>
      <c r="J50" s="8">
        <v>96</v>
      </c>
    </row>
    <row r="51" spans="1:10" x14ac:dyDescent="0.35">
      <c r="A51" s="11" t="s">
        <v>1446</v>
      </c>
      <c r="B51" s="8"/>
      <c r="C51" s="8"/>
      <c r="D51" s="8"/>
      <c r="E51" s="8"/>
      <c r="F51" s="8"/>
      <c r="G51" s="8"/>
      <c r="H51" s="8">
        <v>12</v>
      </c>
      <c r="I51" s="8"/>
      <c r="J51" s="8">
        <v>12</v>
      </c>
    </row>
    <row r="52" spans="1:10" x14ac:dyDescent="0.35">
      <c r="A52" s="11" t="s">
        <v>1207</v>
      </c>
      <c r="B52" s="8"/>
      <c r="C52" s="8"/>
      <c r="D52" s="8"/>
      <c r="E52" s="8">
        <v>13</v>
      </c>
      <c r="F52" s="8"/>
      <c r="G52" s="8"/>
      <c r="H52" s="8"/>
      <c r="I52" s="8"/>
      <c r="J52" s="8">
        <v>13</v>
      </c>
    </row>
    <row r="53" spans="1:10" x14ac:dyDescent="0.35">
      <c r="A53" s="11" t="s">
        <v>1208</v>
      </c>
      <c r="B53" s="8"/>
      <c r="C53" s="8"/>
      <c r="D53" s="8"/>
      <c r="E53" s="8">
        <v>3</v>
      </c>
      <c r="F53" s="8"/>
      <c r="G53" s="8"/>
      <c r="H53" s="8"/>
      <c r="I53" s="8"/>
      <c r="J53" s="8">
        <v>3</v>
      </c>
    </row>
    <row r="54" spans="1:10" x14ac:dyDescent="0.35">
      <c r="A54" s="11" t="s">
        <v>1807</v>
      </c>
      <c r="B54" s="8"/>
      <c r="C54" s="8"/>
      <c r="D54" s="8"/>
      <c r="E54" s="8">
        <v>8</v>
      </c>
      <c r="F54" s="8"/>
      <c r="G54" s="8"/>
      <c r="H54" s="8"/>
      <c r="I54" s="8"/>
      <c r="J54" s="8">
        <v>8</v>
      </c>
    </row>
    <row r="55" spans="1:10" x14ac:dyDescent="0.35">
      <c r="A55" s="11" t="s">
        <v>1808</v>
      </c>
      <c r="B55" s="8"/>
      <c r="C55" s="8"/>
      <c r="D55" s="8"/>
      <c r="E55" s="8">
        <v>1</v>
      </c>
      <c r="F55" s="8"/>
      <c r="G55" s="8"/>
      <c r="H55" s="8"/>
      <c r="I55" s="8"/>
      <c r="J55" s="8">
        <v>1</v>
      </c>
    </row>
    <row r="56" spans="1:10" x14ac:dyDescent="0.35">
      <c r="A56" s="11" t="s">
        <v>230</v>
      </c>
      <c r="B56" s="8"/>
      <c r="C56" s="8"/>
      <c r="D56" s="8"/>
      <c r="E56" s="8"/>
      <c r="F56" s="8"/>
      <c r="G56" s="8">
        <v>1</v>
      </c>
      <c r="H56" s="8">
        <v>182</v>
      </c>
      <c r="I56" s="8">
        <v>2</v>
      </c>
      <c r="J56" s="8">
        <v>185</v>
      </c>
    </row>
    <row r="57" spans="1:10" x14ac:dyDescent="0.35">
      <c r="A57" s="11" t="s">
        <v>231</v>
      </c>
      <c r="B57" s="8"/>
      <c r="C57" s="8"/>
      <c r="D57" s="8"/>
      <c r="E57" s="8"/>
      <c r="F57" s="8"/>
      <c r="G57" s="8"/>
      <c r="H57" s="8">
        <v>279</v>
      </c>
      <c r="I57" s="8"/>
      <c r="J57" s="8">
        <v>279</v>
      </c>
    </row>
    <row r="58" spans="1:10" x14ac:dyDescent="0.35">
      <c r="A58" s="11" t="s">
        <v>1209</v>
      </c>
      <c r="B58" s="8"/>
      <c r="C58" s="8"/>
      <c r="D58" s="8"/>
      <c r="E58" s="8"/>
      <c r="F58" s="8"/>
      <c r="G58" s="8">
        <v>28</v>
      </c>
      <c r="H58" s="8"/>
      <c r="I58" s="8"/>
      <c r="J58" s="8">
        <v>28</v>
      </c>
    </row>
    <row r="59" spans="1:10" x14ac:dyDescent="0.35">
      <c r="A59" s="11" t="s">
        <v>1809</v>
      </c>
      <c r="B59" s="8"/>
      <c r="C59" s="8"/>
      <c r="D59" s="8"/>
      <c r="E59" s="8"/>
      <c r="F59" s="8"/>
      <c r="G59" s="8"/>
      <c r="H59" s="8">
        <v>30</v>
      </c>
      <c r="I59" s="8"/>
      <c r="J59" s="8">
        <v>30</v>
      </c>
    </row>
    <row r="60" spans="1:10" x14ac:dyDescent="0.35">
      <c r="A60" s="11" t="s">
        <v>528</v>
      </c>
      <c r="B60" s="8"/>
      <c r="C60" s="8"/>
      <c r="D60" s="8"/>
      <c r="E60" s="8"/>
      <c r="F60" s="8"/>
      <c r="G60" s="8"/>
      <c r="H60" s="8">
        <v>177</v>
      </c>
      <c r="I60" s="8">
        <v>11</v>
      </c>
      <c r="J60" s="8">
        <v>188</v>
      </c>
    </row>
    <row r="61" spans="1:10" x14ac:dyDescent="0.35">
      <c r="A61" s="11" t="s">
        <v>1210</v>
      </c>
      <c r="B61" s="8"/>
      <c r="C61" s="8"/>
      <c r="D61" s="8"/>
      <c r="E61" s="8"/>
      <c r="F61" s="8"/>
      <c r="G61" s="8">
        <v>78</v>
      </c>
      <c r="H61" s="8"/>
      <c r="I61" s="8"/>
      <c r="J61" s="8">
        <v>78</v>
      </c>
    </row>
    <row r="62" spans="1:10" x14ac:dyDescent="0.35">
      <c r="A62" s="11" t="s">
        <v>529</v>
      </c>
      <c r="B62" s="8"/>
      <c r="C62" s="8"/>
      <c r="D62" s="8"/>
      <c r="E62" s="8"/>
      <c r="F62" s="8"/>
      <c r="G62" s="8">
        <v>1</v>
      </c>
      <c r="H62" s="8">
        <v>87</v>
      </c>
      <c r="I62" s="8"/>
      <c r="J62" s="8">
        <v>88</v>
      </c>
    </row>
    <row r="63" spans="1:10" x14ac:dyDescent="0.35">
      <c r="A63" s="11" t="s">
        <v>1810</v>
      </c>
      <c r="B63" s="8"/>
      <c r="C63" s="8"/>
      <c r="D63" s="8"/>
      <c r="E63" s="8"/>
      <c r="F63" s="8">
        <v>64</v>
      </c>
      <c r="G63" s="8"/>
      <c r="H63" s="8"/>
      <c r="I63" s="8"/>
      <c r="J63" s="8">
        <v>64</v>
      </c>
    </row>
    <row r="64" spans="1:10" x14ac:dyDescent="0.35">
      <c r="A64" s="11" t="s">
        <v>1811</v>
      </c>
      <c r="B64" s="8"/>
      <c r="C64" s="8"/>
      <c r="D64" s="8"/>
      <c r="E64" s="8"/>
      <c r="F64" s="8"/>
      <c r="G64" s="8"/>
      <c r="H64" s="8">
        <v>1271</v>
      </c>
      <c r="I64" s="8"/>
      <c r="J64" s="8">
        <v>1271</v>
      </c>
    </row>
    <row r="65" spans="1:10" x14ac:dyDescent="0.35">
      <c r="A65" s="11" t="s">
        <v>1812</v>
      </c>
      <c r="B65" s="8"/>
      <c r="C65" s="8"/>
      <c r="D65" s="8"/>
      <c r="E65" s="8"/>
      <c r="F65" s="8"/>
      <c r="G65" s="8"/>
      <c r="H65" s="8">
        <v>3</v>
      </c>
      <c r="I65" s="8"/>
      <c r="J65" s="8">
        <v>3</v>
      </c>
    </row>
    <row r="66" spans="1:10" x14ac:dyDescent="0.35">
      <c r="A66" s="11" t="s">
        <v>1813</v>
      </c>
      <c r="B66" s="8"/>
      <c r="C66" s="8"/>
      <c r="D66" s="8"/>
      <c r="E66" s="8"/>
      <c r="F66" s="8"/>
      <c r="G66" s="8"/>
      <c r="H66" s="8">
        <v>17</v>
      </c>
      <c r="I66" s="8"/>
      <c r="J66" s="8">
        <v>17</v>
      </c>
    </row>
    <row r="67" spans="1:10" x14ac:dyDescent="0.35">
      <c r="A67" s="11" t="s">
        <v>530</v>
      </c>
      <c r="B67" s="8"/>
      <c r="C67" s="8"/>
      <c r="D67" s="8"/>
      <c r="E67" s="8"/>
      <c r="F67" s="8"/>
      <c r="G67" s="8"/>
      <c r="H67" s="8">
        <v>193</v>
      </c>
      <c r="I67" s="8"/>
      <c r="J67" s="8">
        <v>193</v>
      </c>
    </row>
    <row r="68" spans="1:10" x14ac:dyDescent="0.35">
      <c r="A68" s="11" t="s">
        <v>232</v>
      </c>
      <c r="B68" s="8"/>
      <c r="C68" s="8"/>
      <c r="D68" s="8"/>
      <c r="E68" s="8"/>
      <c r="F68" s="8"/>
      <c r="G68" s="8"/>
      <c r="H68" s="8">
        <v>17</v>
      </c>
      <c r="I68" s="8"/>
      <c r="J68" s="8">
        <v>17</v>
      </c>
    </row>
    <row r="69" spans="1:10" x14ac:dyDescent="0.35">
      <c r="A69" s="11" t="s">
        <v>1814</v>
      </c>
      <c r="B69" s="8"/>
      <c r="C69" s="8"/>
      <c r="D69" s="8">
        <v>11</v>
      </c>
      <c r="E69" s="8"/>
      <c r="F69" s="8"/>
      <c r="G69" s="8"/>
      <c r="H69" s="8"/>
      <c r="I69" s="8"/>
      <c r="J69" s="8">
        <v>11</v>
      </c>
    </row>
    <row r="70" spans="1:10" x14ac:dyDescent="0.35">
      <c r="A70" s="11" t="s">
        <v>1211</v>
      </c>
      <c r="B70" s="8"/>
      <c r="C70" s="8"/>
      <c r="D70" s="8"/>
      <c r="E70" s="8">
        <v>3</v>
      </c>
      <c r="F70" s="8">
        <v>2</v>
      </c>
      <c r="G70" s="8"/>
      <c r="H70" s="8"/>
      <c r="I70" s="8"/>
      <c r="J70" s="8">
        <v>5</v>
      </c>
    </row>
    <row r="71" spans="1:10" x14ac:dyDescent="0.35">
      <c r="A71" s="11" t="s">
        <v>1815</v>
      </c>
      <c r="B71" s="8"/>
      <c r="C71" s="8"/>
      <c r="D71" s="8"/>
      <c r="E71" s="8"/>
      <c r="F71" s="8"/>
      <c r="G71" s="8"/>
      <c r="H71" s="8">
        <v>5457</v>
      </c>
      <c r="I71" s="8"/>
      <c r="J71" s="8">
        <v>5457</v>
      </c>
    </row>
    <row r="72" spans="1:10" x14ac:dyDescent="0.35">
      <c r="A72" s="11" t="s">
        <v>1212</v>
      </c>
      <c r="B72" s="8"/>
      <c r="C72" s="8"/>
      <c r="D72" s="8"/>
      <c r="E72" s="8">
        <v>24</v>
      </c>
      <c r="F72" s="8"/>
      <c r="G72" s="8"/>
      <c r="H72" s="8"/>
      <c r="I72" s="8"/>
      <c r="J72" s="8">
        <v>24</v>
      </c>
    </row>
    <row r="73" spans="1:10" x14ac:dyDescent="0.35">
      <c r="A73" s="11" t="s">
        <v>1816</v>
      </c>
      <c r="B73" s="8"/>
      <c r="C73" s="8"/>
      <c r="D73" s="8"/>
      <c r="E73" s="8">
        <v>15</v>
      </c>
      <c r="F73" s="8"/>
      <c r="G73" s="8"/>
      <c r="H73" s="8"/>
      <c r="I73" s="8"/>
      <c r="J73" s="8">
        <v>15</v>
      </c>
    </row>
    <row r="74" spans="1:10" x14ac:dyDescent="0.35">
      <c r="A74" s="11" t="s">
        <v>1447</v>
      </c>
      <c r="B74" s="8"/>
      <c r="C74" s="8"/>
      <c r="D74" s="8"/>
      <c r="E74" s="8"/>
      <c r="F74" s="8"/>
      <c r="G74" s="8"/>
      <c r="H74" s="8">
        <v>27</v>
      </c>
      <c r="I74" s="8"/>
      <c r="J74" s="8">
        <v>27</v>
      </c>
    </row>
    <row r="75" spans="1:10" x14ac:dyDescent="0.35">
      <c r="A75" s="11" t="s">
        <v>526</v>
      </c>
      <c r="B75" s="8"/>
      <c r="C75" s="8"/>
      <c r="D75" s="8"/>
      <c r="E75" s="8"/>
      <c r="F75" s="8">
        <v>1</v>
      </c>
      <c r="G75" s="8"/>
      <c r="H75" s="8">
        <v>1786</v>
      </c>
      <c r="I75" s="8"/>
      <c r="J75" s="8">
        <v>1787</v>
      </c>
    </row>
    <row r="76" spans="1:10" x14ac:dyDescent="0.35">
      <c r="A76" s="11" t="s">
        <v>1213</v>
      </c>
      <c r="B76" s="8"/>
      <c r="C76" s="8"/>
      <c r="D76" s="8"/>
      <c r="E76" s="8">
        <v>137</v>
      </c>
      <c r="F76" s="8"/>
      <c r="G76" s="8"/>
      <c r="H76" s="8"/>
      <c r="I76" s="8"/>
      <c r="J76" s="8">
        <v>137</v>
      </c>
    </row>
    <row r="77" spans="1:10" x14ac:dyDescent="0.35">
      <c r="A77" s="11" t="s">
        <v>1817</v>
      </c>
      <c r="B77" s="8"/>
      <c r="C77" s="8"/>
      <c r="D77" s="8"/>
      <c r="E77" s="8">
        <v>52</v>
      </c>
      <c r="F77" s="8"/>
      <c r="G77" s="8"/>
      <c r="H77" s="8">
        <v>858</v>
      </c>
      <c r="I77" s="8">
        <v>146</v>
      </c>
      <c r="J77" s="8">
        <v>1056</v>
      </c>
    </row>
    <row r="78" spans="1:10" x14ac:dyDescent="0.35">
      <c r="A78" s="11" t="s">
        <v>1818</v>
      </c>
      <c r="B78" s="8"/>
      <c r="C78" s="8"/>
      <c r="D78" s="8"/>
      <c r="E78" s="8">
        <v>514</v>
      </c>
      <c r="F78" s="8">
        <v>1</v>
      </c>
      <c r="G78" s="8"/>
      <c r="H78" s="8">
        <v>534</v>
      </c>
      <c r="I78" s="8">
        <v>334</v>
      </c>
      <c r="J78" s="8">
        <v>1383</v>
      </c>
    </row>
    <row r="79" spans="1:10" x14ac:dyDescent="0.35">
      <c r="A79" s="11" t="s">
        <v>1819</v>
      </c>
      <c r="B79" s="8"/>
      <c r="C79" s="8"/>
      <c r="D79" s="8"/>
      <c r="E79" s="8"/>
      <c r="F79" s="8"/>
      <c r="G79" s="8"/>
      <c r="H79" s="8">
        <v>389</v>
      </c>
      <c r="I79" s="8">
        <v>45</v>
      </c>
      <c r="J79" s="8">
        <v>434</v>
      </c>
    </row>
    <row r="80" spans="1:10" x14ac:dyDescent="0.35">
      <c r="A80" s="11" t="s">
        <v>1820</v>
      </c>
      <c r="B80" s="8"/>
      <c r="C80" s="8"/>
      <c r="D80" s="8"/>
      <c r="E80" s="8">
        <v>314</v>
      </c>
      <c r="F80" s="8"/>
      <c r="G80" s="8"/>
      <c r="H80" s="8">
        <v>35</v>
      </c>
      <c r="I80" s="8"/>
      <c r="J80" s="8">
        <v>349</v>
      </c>
    </row>
    <row r="81" spans="1:10" x14ac:dyDescent="0.35">
      <c r="A81" s="11" t="s">
        <v>531</v>
      </c>
      <c r="B81" s="8"/>
      <c r="C81" s="8"/>
      <c r="D81" s="8"/>
      <c r="E81" s="8"/>
      <c r="F81" s="8"/>
      <c r="G81" s="8"/>
      <c r="H81" s="8">
        <v>670</v>
      </c>
      <c r="I81" s="8"/>
      <c r="J81" s="8">
        <v>670</v>
      </c>
    </row>
    <row r="82" spans="1:10" x14ac:dyDescent="0.35">
      <c r="A82" s="11" t="s">
        <v>1448</v>
      </c>
      <c r="B82" s="8"/>
      <c r="C82" s="8"/>
      <c r="D82" s="8"/>
      <c r="E82" s="8"/>
      <c r="F82" s="8"/>
      <c r="G82" s="8"/>
      <c r="H82" s="8">
        <v>1</v>
      </c>
      <c r="I82" s="8"/>
      <c r="J82" s="8">
        <v>1</v>
      </c>
    </row>
    <row r="83" spans="1:10" x14ac:dyDescent="0.35">
      <c r="A83" s="11" t="s">
        <v>1821</v>
      </c>
      <c r="B83" s="8"/>
      <c r="C83" s="8"/>
      <c r="D83" s="8"/>
      <c r="E83" s="8"/>
      <c r="F83" s="8"/>
      <c r="G83" s="8"/>
      <c r="H83" s="8">
        <v>13</v>
      </c>
      <c r="I83" s="8"/>
      <c r="J83" s="8">
        <v>13</v>
      </c>
    </row>
    <row r="84" spans="1:10" x14ac:dyDescent="0.35">
      <c r="A84" s="11" t="s">
        <v>1822</v>
      </c>
      <c r="B84" s="8"/>
      <c r="C84" s="8"/>
      <c r="D84" s="8"/>
      <c r="E84" s="8"/>
      <c r="F84" s="8"/>
      <c r="G84" s="8"/>
      <c r="H84" s="8">
        <v>12</v>
      </c>
      <c r="I84" s="8"/>
      <c r="J84" s="8">
        <v>12</v>
      </c>
    </row>
    <row r="85" spans="1:10" x14ac:dyDescent="0.35">
      <c r="A85" s="11" t="s">
        <v>1823</v>
      </c>
      <c r="B85" s="8"/>
      <c r="C85" s="8"/>
      <c r="D85" s="8"/>
      <c r="E85" s="8"/>
      <c r="F85" s="8"/>
      <c r="G85" s="8"/>
      <c r="H85" s="8">
        <v>3</v>
      </c>
      <c r="I85" s="8"/>
      <c r="J85" s="8">
        <v>3</v>
      </c>
    </row>
    <row r="86" spans="1:10" x14ac:dyDescent="0.35">
      <c r="A86" s="11" t="s">
        <v>1824</v>
      </c>
      <c r="B86" s="8"/>
      <c r="C86" s="8"/>
      <c r="D86" s="8"/>
      <c r="E86" s="8"/>
      <c r="F86" s="8"/>
      <c r="G86" s="8"/>
      <c r="H86" s="8">
        <v>12</v>
      </c>
      <c r="I86" s="8"/>
      <c r="J86" s="8">
        <v>12</v>
      </c>
    </row>
    <row r="87" spans="1:10" x14ac:dyDescent="0.35">
      <c r="A87" s="11" t="s">
        <v>2019</v>
      </c>
      <c r="B87" s="8"/>
      <c r="C87" s="8"/>
      <c r="D87" s="8"/>
      <c r="E87" s="8"/>
      <c r="F87" s="8"/>
      <c r="G87" s="8"/>
      <c r="H87" s="8">
        <v>878</v>
      </c>
      <c r="I87" s="8"/>
      <c r="J87" s="8">
        <v>878</v>
      </c>
    </row>
    <row r="88" spans="1:10" x14ac:dyDescent="0.35">
      <c r="A88" s="11" t="s">
        <v>1449</v>
      </c>
      <c r="B88" s="8"/>
      <c r="C88" s="8"/>
      <c r="D88" s="8"/>
      <c r="E88" s="8"/>
      <c r="F88" s="8"/>
      <c r="G88" s="8"/>
      <c r="H88" s="8">
        <v>188</v>
      </c>
      <c r="I88" s="8"/>
      <c r="J88" s="8">
        <v>188</v>
      </c>
    </row>
    <row r="89" spans="1:10" x14ac:dyDescent="0.35">
      <c r="A89" s="11" t="s">
        <v>1450</v>
      </c>
      <c r="B89" s="8"/>
      <c r="C89" s="8"/>
      <c r="D89" s="8"/>
      <c r="E89" s="8">
        <v>164</v>
      </c>
      <c r="F89" s="8"/>
      <c r="G89" s="8"/>
      <c r="H89" s="8">
        <v>750</v>
      </c>
      <c r="I89" s="8"/>
      <c r="J89" s="8">
        <v>914</v>
      </c>
    </row>
    <row r="90" spans="1:10" x14ac:dyDescent="0.35">
      <c r="A90" s="11" t="s">
        <v>2020</v>
      </c>
      <c r="B90" s="8"/>
      <c r="C90" s="8"/>
      <c r="D90" s="8"/>
      <c r="E90" s="8"/>
      <c r="F90" s="8"/>
      <c r="G90" s="8"/>
      <c r="H90" s="8">
        <v>19</v>
      </c>
      <c r="I90" s="8"/>
      <c r="J90" s="8">
        <v>19</v>
      </c>
    </row>
    <row r="91" spans="1:10" x14ac:dyDescent="0.35">
      <c r="A91" s="11" t="s">
        <v>2021</v>
      </c>
      <c r="B91" s="8"/>
      <c r="C91" s="8"/>
      <c r="D91" s="8"/>
      <c r="E91" s="8"/>
      <c r="F91" s="8"/>
      <c r="G91" s="8"/>
      <c r="H91" s="8">
        <v>2</v>
      </c>
      <c r="I91" s="8"/>
      <c r="J91" s="8">
        <v>2</v>
      </c>
    </row>
    <row r="92" spans="1:10" x14ac:dyDescent="0.35">
      <c r="A92" s="11" t="s">
        <v>1214</v>
      </c>
      <c r="B92" s="8"/>
      <c r="C92" s="8"/>
      <c r="D92" s="8"/>
      <c r="E92" s="8">
        <v>1347</v>
      </c>
      <c r="F92" s="8"/>
      <c r="G92" s="8"/>
      <c r="H92" s="8"/>
      <c r="I92" s="8">
        <v>241</v>
      </c>
      <c r="J92" s="8">
        <v>1588</v>
      </c>
    </row>
    <row r="93" spans="1:10" x14ac:dyDescent="0.35">
      <c r="A93" s="11" t="s">
        <v>1825</v>
      </c>
      <c r="B93" s="8"/>
      <c r="C93" s="8"/>
      <c r="D93" s="8"/>
      <c r="E93" s="8"/>
      <c r="F93" s="8"/>
      <c r="G93" s="8"/>
      <c r="H93" s="8"/>
      <c r="I93" s="8">
        <v>175</v>
      </c>
      <c r="J93" s="8">
        <v>175</v>
      </c>
    </row>
    <row r="94" spans="1:10" x14ac:dyDescent="0.35">
      <c r="A94" s="11" t="s">
        <v>1826</v>
      </c>
      <c r="B94" s="8"/>
      <c r="C94" s="8"/>
      <c r="D94" s="8"/>
      <c r="E94" s="8"/>
      <c r="F94" s="8"/>
      <c r="G94" s="8"/>
      <c r="H94" s="8"/>
      <c r="I94" s="8">
        <v>16</v>
      </c>
      <c r="J94" s="8">
        <v>16</v>
      </c>
    </row>
    <row r="95" spans="1:10" x14ac:dyDescent="0.35">
      <c r="A95" s="11" t="s">
        <v>1827</v>
      </c>
      <c r="B95" s="8"/>
      <c r="C95" s="8"/>
      <c r="D95" s="8"/>
      <c r="E95" s="8"/>
      <c r="F95" s="8"/>
      <c r="G95" s="8"/>
      <c r="H95" s="8"/>
      <c r="I95" s="8">
        <v>18</v>
      </c>
      <c r="J95" s="8">
        <v>18</v>
      </c>
    </row>
    <row r="96" spans="1:10" x14ac:dyDescent="0.35">
      <c r="A96" s="11" t="s">
        <v>1828</v>
      </c>
      <c r="B96" s="8"/>
      <c r="C96" s="8"/>
      <c r="D96" s="8"/>
      <c r="E96" s="8"/>
      <c r="F96" s="8"/>
      <c r="G96" s="8"/>
      <c r="H96" s="8"/>
      <c r="I96" s="8">
        <v>82</v>
      </c>
      <c r="J96" s="8">
        <v>82</v>
      </c>
    </row>
    <row r="97" spans="1:10" x14ac:dyDescent="0.35">
      <c r="A97" s="11" t="s">
        <v>1215</v>
      </c>
      <c r="B97" s="8"/>
      <c r="C97" s="8"/>
      <c r="D97" s="8"/>
      <c r="E97" s="8">
        <v>268</v>
      </c>
      <c r="F97" s="8"/>
      <c r="G97" s="8"/>
      <c r="H97" s="8"/>
      <c r="I97" s="8">
        <v>21</v>
      </c>
      <c r="J97" s="8">
        <v>289</v>
      </c>
    </row>
    <row r="98" spans="1:10" x14ac:dyDescent="0.35">
      <c r="A98" s="11" t="s">
        <v>1829</v>
      </c>
      <c r="B98" s="8"/>
      <c r="C98" s="8"/>
      <c r="D98" s="8"/>
      <c r="E98" s="8"/>
      <c r="F98" s="8"/>
      <c r="G98" s="8"/>
      <c r="H98" s="8"/>
      <c r="I98" s="8">
        <v>17</v>
      </c>
      <c r="J98" s="8">
        <v>17</v>
      </c>
    </row>
    <row r="99" spans="1:10" x14ac:dyDescent="0.35">
      <c r="A99" s="11" t="s">
        <v>1830</v>
      </c>
      <c r="B99" s="8"/>
      <c r="C99" s="8"/>
      <c r="D99" s="8"/>
      <c r="E99" s="8"/>
      <c r="F99" s="8"/>
      <c r="G99" s="8"/>
      <c r="H99" s="8"/>
      <c r="I99" s="8">
        <v>652</v>
      </c>
      <c r="J99" s="8">
        <v>652</v>
      </c>
    </row>
    <row r="100" spans="1:10" x14ac:dyDescent="0.35">
      <c r="A100" s="11" t="s">
        <v>1831</v>
      </c>
      <c r="B100" s="8"/>
      <c r="C100" s="8"/>
      <c r="D100" s="8"/>
      <c r="E100" s="8"/>
      <c r="F100" s="8"/>
      <c r="G100" s="8"/>
      <c r="H100" s="8"/>
      <c r="I100" s="8">
        <v>33</v>
      </c>
      <c r="J100" s="8">
        <v>33</v>
      </c>
    </row>
    <row r="101" spans="1:10" x14ac:dyDescent="0.35">
      <c r="A101" s="11" t="s">
        <v>1832</v>
      </c>
      <c r="B101" s="8"/>
      <c r="C101" s="8"/>
      <c r="D101" s="8"/>
      <c r="E101" s="8"/>
      <c r="F101" s="8"/>
      <c r="G101" s="8"/>
      <c r="H101" s="8"/>
      <c r="I101" s="8">
        <v>278</v>
      </c>
      <c r="J101" s="8">
        <v>278</v>
      </c>
    </row>
    <row r="102" spans="1:10" x14ac:dyDescent="0.35">
      <c r="A102" s="11" t="s">
        <v>2048</v>
      </c>
      <c r="B102" s="8"/>
      <c r="C102" s="8"/>
      <c r="D102" s="8"/>
      <c r="E102" s="8"/>
      <c r="F102" s="8"/>
      <c r="G102" s="8"/>
      <c r="H102" s="8"/>
      <c r="I102" s="8">
        <v>11</v>
      </c>
      <c r="J102" s="8">
        <v>11</v>
      </c>
    </row>
    <row r="103" spans="1:10" x14ac:dyDescent="0.35">
      <c r="A103" s="11" t="s">
        <v>1833</v>
      </c>
      <c r="B103" s="8"/>
      <c r="C103" s="8"/>
      <c r="D103" s="8"/>
      <c r="E103" s="8"/>
      <c r="F103" s="8"/>
      <c r="G103" s="8"/>
      <c r="H103" s="8"/>
      <c r="I103" s="8">
        <v>57</v>
      </c>
      <c r="J103" s="8">
        <v>57</v>
      </c>
    </row>
    <row r="104" spans="1:10" x14ac:dyDescent="0.35">
      <c r="A104" s="11" t="s">
        <v>1834</v>
      </c>
      <c r="B104" s="8"/>
      <c r="C104" s="8"/>
      <c r="D104" s="8"/>
      <c r="E104" s="8"/>
      <c r="F104" s="8">
        <v>3</v>
      </c>
      <c r="G104" s="8"/>
      <c r="H104" s="8"/>
      <c r="I104" s="8"/>
      <c r="J104" s="8">
        <v>3</v>
      </c>
    </row>
    <row r="105" spans="1:10" x14ac:dyDescent="0.35">
      <c r="A105" s="11" t="s">
        <v>1216</v>
      </c>
      <c r="B105" s="8"/>
      <c r="C105" s="8"/>
      <c r="D105" s="8">
        <v>18</v>
      </c>
      <c r="E105" s="8">
        <v>105</v>
      </c>
      <c r="F105" s="8">
        <v>26</v>
      </c>
      <c r="G105" s="8">
        <v>29</v>
      </c>
      <c r="H105" s="8"/>
      <c r="I105" s="8">
        <v>1</v>
      </c>
      <c r="J105" s="8">
        <v>179</v>
      </c>
    </row>
    <row r="106" spans="1:10" x14ac:dyDescent="0.35">
      <c r="A106" s="11" t="s">
        <v>1835</v>
      </c>
      <c r="B106" s="8"/>
      <c r="C106" s="8"/>
      <c r="D106" s="8"/>
      <c r="E106" s="8"/>
      <c r="F106" s="8">
        <v>18</v>
      </c>
      <c r="G106" s="8"/>
      <c r="H106" s="8"/>
      <c r="I106" s="8"/>
      <c r="J106" s="8">
        <v>18</v>
      </c>
    </row>
    <row r="107" spans="1:10" x14ac:dyDescent="0.35">
      <c r="A107" s="11" t="s">
        <v>233</v>
      </c>
      <c r="B107" s="8"/>
      <c r="C107" s="8">
        <v>971</v>
      </c>
      <c r="D107" s="8"/>
      <c r="E107" s="8">
        <v>478</v>
      </c>
      <c r="F107" s="8">
        <v>84</v>
      </c>
      <c r="G107" s="8">
        <v>123</v>
      </c>
      <c r="H107" s="8">
        <v>1125</v>
      </c>
      <c r="I107" s="8">
        <v>98</v>
      </c>
      <c r="J107" s="8">
        <v>2879</v>
      </c>
    </row>
    <row r="108" spans="1:10" x14ac:dyDescent="0.35">
      <c r="A108" s="11" t="s">
        <v>1217</v>
      </c>
      <c r="B108" s="8"/>
      <c r="C108" s="8"/>
      <c r="D108" s="8"/>
      <c r="E108" s="8">
        <v>12</v>
      </c>
      <c r="F108" s="8"/>
      <c r="G108" s="8"/>
      <c r="H108" s="8">
        <v>1</v>
      </c>
      <c r="I108" s="8">
        <v>54</v>
      </c>
      <c r="J108" s="8">
        <v>67</v>
      </c>
    </row>
    <row r="109" spans="1:10" x14ac:dyDescent="0.35">
      <c r="A109" s="11" t="s">
        <v>1836</v>
      </c>
      <c r="B109" s="8"/>
      <c r="C109" s="8"/>
      <c r="D109" s="8"/>
      <c r="E109" s="8"/>
      <c r="F109" s="8">
        <v>4</v>
      </c>
      <c r="G109" s="8"/>
      <c r="H109" s="8"/>
      <c r="I109" s="8"/>
      <c r="J109" s="8">
        <v>4</v>
      </c>
    </row>
    <row r="110" spans="1:10" x14ac:dyDescent="0.35">
      <c r="A110" s="11" t="s">
        <v>1218</v>
      </c>
      <c r="B110" s="8"/>
      <c r="C110" s="8"/>
      <c r="D110" s="8"/>
      <c r="E110" s="8">
        <v>118</v>
      </c>
      <c r="F110" s="8">
        <v>53</v>
      </c>
      <c r="G110" s="8">
        <v>21</v>
      </c>
      <c r="H110" s="8"/>
      <c r="I110" s="8">
        <v>17</v>
      </c>
      <c r="J110" s="8">
        <v>209</v>
      </c>
    </row>
    <row r="111" spans="1:10" x14ac:dyDescent="0.35">
      <c r="A111" s="11" t="s">
        <v>1219</v>
      </c>
      <c r="B111" s="8"/>
      <c r="C111" s="8"/>
      <c r="D111" s="8"/>
      <c r="E111" s="8">
        <v>8</v>
      </c>
      <c r="F111" s="8"/>
      <c r="G111" s="8"/>
      <c r="H111" s="8"/>
      <c r="I111" s="8"/>
      <c r="J111" s="8">
        <v>8</v>
      </c>
    </row>
    <row r="112" spans="1:10" x14ac:dyDescent="0.35">
      <c r="A112" s="11" t="s">
        <v>1837</v>
      </c>
      <c r="B112" s="8"/>
      <c r="C112" s="8"/>
      <c r="D112" s="8"/>
      <c r="E112" s="8"/>
      <c r="F112" s="8">
        <v>1</v>
      </c>
      <c r="G112" s="8"/>
      <c r="H112" s="8"/>
      <c r="I112" s="8"/>
      <c r="J112" s="8">
        <v>1</v>
      </c>
    </row>
    <row r="113" spans="1:10" x14ac:dyDescent="0.35">
      <c r="A113" s="11" t="s">
        <v>234</v>
      </c>
      <c r="B113" s="8"/>
      <c r="C113" s="8"/>
      <c r="D113" s="8"/>
      <c r="E113" s="8">
        <v>11</v>
      </c>
      <c r="F113" s="8"/>
      <c r="G113" s="8"/>
      <c r="H113" s="8">
        <v>31</v>
      </c>
      <c r="I113" s="8"/>
      <c r="J113" s="8">
        <v>42</v>
      </c>
    </row>
    <row r="114" spans="1:10" x14ac:dyDescent="0.35">
      <c r="A114" s="11" t="s">
        <v>1510</v>
      </c>
      <c r="B114" s="8"/>
      <c r="C114" s="8"/>
      <c r="D114" s="8"/>
      <c r="E114" s="8">
        <v>1</v>
      </c>
      <c r="F114" s="8"/>
      <c r="G114" s="8"/>
      <c r="H114" s="8"/>
      <c r="I114" s="8"/>
      <c r="J114" s="8">
        <v>1</v>
      </c>
    </row>
    <row r="115" spans="1:10" x14ac:dyDescent="0.35">
      <c r="A115" s="11" t="s">
        <v>1220</v>
      </c>
      <c r="B115" s="8"/>
      <c r="C115" s="8">
        <v>14</v>
      </c>
      <c r="D115" s="8"/>
      <c r="E115" s="8"/>
      <c r="F115" s="8"/>
      <c r="G115" s="8"/>
      <c r="H115" s="8"/>
      <c r="I115" s="8"/>
      <c r="J115" s="8">
        <v>14</v>
      </c>
    </row>
    <row r="116" spans="1:10" x14ac:dyDescent="0.35">
      <c r="A116" s="11" t="s">
        <v>1221</v>
      </c>
      <c r="B116" s="8"/>
      <c r="C116" s="8"/>
      <c r="D116" s="8"/>
      <c r="E116" s="8">
        <v>6</v>
      </c>
      <c r="F116" s="8"/>
      <c r="G116" s="8"/>
      <c r="H116" s="8"/>
      <c r="I116" s="8"/>
      <c r="J116" s="8">
        <v>6</v>
      </c>
    </row>
    <row r="117" spans="1:10" x14ac:dyDescent="0.35">
      <c r="A117" s="11" t="s">
        <v>1487</v>
      </c>
      <c r="B117" s="8"/>
      <c r="C117" s="8"/>
      <c r="D117" s="8"/>
      <c r="E117" s="8">
        <v>2</v>
      </c>
      <c r="F117" s="8"/>
      <c r="G117" s="8"/>
      <c r="H117" s="8"/>
      <c r="I117" s="8"/>
      <c r="J117" s="8">
        <v>2</v>
      </c>
    </row>
    <row r="118" spans="1:10" x14ac:dyDescent="0.35">
      <c r="A118" s="11" t="s">
        <v>1838</v>
      </c>
      <c r="B118" s="8"/>
      <c r="C118" s="8"/>
      <c r="D118" s="8"/>
      <c r="E118" s="8"/>
      <c r="F118" s="8">
        <v>1</v>
      </c>
      <c r="G118" s="8"/>
      <c r="H118" s="8"/>
      <c r="I118" s="8"/>
      <c r="J118" s="8">
        <v>1</v>
      </c>
    </row>
    <row r="119" spans="1:10" x14ac:dyDescent="0.35">
      <c r="A119" s="11" t="s">
        <v>1839</v>
      </c>
      <c r="B119" s="8"/>
      <c r="C119" s="8"/>
      <c r="D119" s="8">
        <v>20</v>
      </c>
      <c r="E119" s="8">
        <v>20</v>
      </c>
      <c r="F119" s="8"/>
      <c r="G119" s="8"/>
      <c r="H119" s="8">
        <v>11</v>
      </c>
      <c r="I119" s="8">
        <v>12</v>
      </c>
      <c r="J119" s="8">
        <v>63</v>
      </c>
    </row>
    <row r="120" spans="1:10" x14ac:dyDescent="0.35">
      <c r="A120" s="11" t="s">
        <v>1840</v>
      </c>
      <c r="B120" s="8"/>
      <c r="C120" s="8"/>
      <c r="D120" s="8"/>
      <c r="E120" s="8"/>
      <c r="F120" s="8">
        <v>64</v>
      </c>
      <c r="G120" s="8"/>
      <c r="H120" s="8"/>
      <c r="I120" s="8"/>
      <c r="J120" s="8">
        <v>64</v>
      </c>
    </row>
    <row r="121" spans="1:10" x14ac:dyDescent="0.35">
      <c r="A121" s="11" t="s">
        <v>1841</v>
      </c>
      <c r="B121" s="8"/>
      <c r="C121" s="8"/>
      <c r="D121" s="8"/>
      <c r="E121" s="8"/>
      <c r="F121" s="8">
        <v>4</v>
      </c>
      <c r="G121" s="8"/>
      <c r="H121" s="8"/>
      <c r="I121" s="8"/>
      <c r="J121" s="8">
        <v>4</v>
      </c>
    </row>
    <row r="122" spans="1:10" x14ac:dyDescent="0.35">
      <c r="A122" s="11" t="s">
        <v>1842</v>
      </c>
      <c r="B122" s="8"/>
      <c r="C122" s="8"/>
      <c r="D122" s="8">
        <v>39</v>
      </c>
      <c r="E122" s="8">
        <v>479</v>
      </c>
      <c r="F122" s="8"/>
      <c r="G122" s="8">
        <v>14</v>
      </c>
      <c r="H122" s="8">
        <v>25</v>
      </c>
      <c r="I122" s="8">
        <v>135</v>
      </c>
      <c r="J122" s="8">
        <v>692</v>
      </c>
    </row>
    <row r="123" spans="1:10" x14ac:dyDescent="0.35">
      <c r="A123" s="11" t="s">
        <v>1222</v>
      </c>
      <c r="B123" s="8"/>
      <c r="C123" s="8"/>
      <c r="D123" s="8"/>
      <c r="E123" s="8">
        <v>50</v>
      </c>
      <c r="F123" s="8">
        <v>10</v>
      </c>
      <c r="G123" s="8"/>
      <c r="H123" s="8"/>
      <c r="I123" s="8"/>
      <c r="J123" s="8">
        <v>60</v>
      </c>
    </row>
    <row r="124" spans="1:10" x14ac:dyDescent="0.35">
      <c r="A124" s="11" t="s">
        <v>1843</v>
      </c>
      <c r="B124" s="8"/>
      <c r="C124" s="8"/>
      <c r="D124" s="8"/>
      <c r="E124" s="8"/>
      <c r="F124" s="8"/>
      <c r="G124" s="8"/>
      <c r="H124" s="8"/>
      <c r="I124" s="8">
        <v>32</v>
      </c>
      <c r="J124" s="8">
        <v>32</v>
      </c>
    </row>
    <row r="125" spans="1:10" x14ac:dyDescent="0.35">
      <c r="A125" s="11" t="s">
        <v>1223</v>
      </c>
      <c r="B125" s="8"/>
      <c r="C125" s="8">
        <v>2121</v>
      </c>
      <c r="D125" s="8"/>
      <c r="E125" s="8">
        <v>227</v>
      </c>
      <c r="F125" s="8">
        <v>127</v>
      </c>
      <c r="G125" s="8">
        <v>68</v>
      </c>
      <c r="H125" s="8">
        <v>558</v>
      </c>
      <c r="I125" s="8">
        <v>484</v>
      </c>
      <c r="J125" s="8">
        <v>3585</v>
      </c>
    </row>
    <row r="126" spans="1:10" x14ac:dyDescent="0.35">
      <c r="A126" s="11" t="s">
        <v>1224</v>
      </c>
      <c r="B126" s="8"/>
      <c r="C126" s="8"/>
      <c r="D126" s="8"/>
      <c r="E126" s="8">
        <v>29</v>
      </c>
      <c r="F126" s="8"/>
      <c r="G126" s="8"/>
      <c r="H126" s="8"/>
      <c r="I126" s="8">
        <v>78</v>
      </c>
      <c r="J126" s="8">
        <v>107</v>
      </c>
    </row>
    <row r="127" spans="1:10" x14ac:dyDescent="0.35">
      <c r="A127" s="11" t="s">
        <v>1844</v>
      </c>
      <c r="B127" s="8"/>
      <c r="C127" s="8"/>
      <c r="D127" s="8"/>
      <c r="E127" s="8"/>
      <c r="F127" s="8">
        <v>1</v>
      </c>
      <c r="G127" s="8"/>
      <c r="H127" s="8"/>
      <c r="I127" s="8"/>
      <c r="J127" s="8">
        <v>1</v>
      </c>
    </row>
    <row r="128" spans="1:10" x14ac:dyDescent="0.35">
      <c r="A128" s="11" t="s">
        <v>1225</v>
      </c>
      <c r="B128" s="8"/>
      <c r="C128" s="8">
        <v>96</v>
      </c>
      <c r="D128" s="8"/>
      <c r="E128" s="8">
        <v>848</v>
      </c>
      <c r="F128" s="8"/>
      <c r="G128" s="8">
        <v>5</v>
      </c>
      <c r="H128" s="8">
        <v>572</v>
      </c>
      <c r="I128" s="8">
        <v>111</v>
      </c>
      <c r="J128" s="8">
        <v>1632</v>
      </c>
    </row>
    <row r="129" spans="1:10" x14ac:dyDescent="0.35">
      <c r="A129" s="11" t="s">
        <v>1845</v>
      </c>
      <c r="B129" s="8"/>
      <c r="C129" s="8"/>
      <c r="D129" s="8"/>
      <c r="E129" s="8"/>
      <c r="F129" s="8">
        <v>100</v>
      </c>
      <c r="G129" s="8"/>
      <c r="H129" s="8"/>
      <c r="I129" s="8"/>
      <c r="J129" s="8">
        <v>100</v>
      </c>
    </row>
    <row r="130" spans="1:10" x14ac:dyDescent="0.35">
      <c r="A130" s="11" t="s">
        <v>1846</v>
      </c>
      <c r="B130" s="8"/>
      <c r="C130" s="8">
        <v>1</v>
      </c>
      <c r="D130" s="8"/>
      <c r="E130" s="8"/>
      <c r="F130" s="8"/>
      <c r="G130" s="8"/>
      <c r="H130" s="8">
        <v>57</v>
      </c>
      <c r="I130" s="8"/>
      <c r="J130" s="8">
        <v>58</v>
      </c>
    </row>
    <row r="131" spans="1:10" x14ac:dyDescent="0.35">
      <c r="A131" s="11" t="s">
        <v>1226</v>
      </c>
      <c r="B131" s="8"/>
      <c r="C131" s="8"/>
      <c r="D131" s="8"/>
      <c r="E131" s="8">
        <v>1</v>
      </c>
      <c r="F131" s="8"/>
      <c r="G131" s="8"/>
      <c r="H131" s="8"/>
      <c r="I131" s="8"/>
      <c r="J131" s="8">
        <v>1</v>
      </c>
    </row>
    <row r="132" spans="1:10" x14ac:dyDescent="0.35">
      <c r="A132" s="11" t="s">
        <v>1511</v>
      </c>
      <c r="B132" s="8"/>
      <c r="C132" s="8"/>
      <c r="D132" s="8"/>
      <c r="E132" s="8">
        <v>1</v>
      </c>
      <c r="F132" s="8"/>
      <c r="G132" s="8"/>
      <c r="H132" s="8"/>
      <c r="I132" s="8"/>
      <c r="J132" s="8">
        <v>1</v>
      </c>
    </row>
    <row r="133" spans="1:10" x14ac:dyDescent="0.35">
      <c r="A133" s="11" t="s">
        <v>1847</v>
      </c>
      <c r="B133" s="8"/>
      <c r="C133" s="8"/>
      <c r="D133" s="8"/>
      <c r="E133" s="8"/>
      <c r="F133" s="8">
        <v>20</v>
      </c>
      <c r="G133" s="8"/>
      <c r="H133" s="8"/>
      <c r="I133" s="8"/>
      <c r="J133" s="8">
        <v>20</v>
      </c>
    </row>
    <row r="134" spans="1:10" x14ac:dyDescent="0.35">
      <c r="A134" s="11" t="s">
        <v>1848</v>
      </c>
      <c r="B134" s="8"/>
      <c r="C134" s="8">
        <v>3</v>
      </c>
      <c r="D134" s="8">
        <v>108</v>
      </c>
      <c r="E134" s="8">
        <v>287</v>
      </c>
      <c r="F134" s="8">
        <v>81</v>
      </c>
      <c r="G134" s="8"/>
      <c r="H134" s="8">
        <v>220</v>
      </c>
      <c r="I134" s="8">
        <v>104</v>
      </c>
      <c r="J134" s="8">
        <v>803</v>
      </c>
    </row>
    <row r="135" spans="1:10" x14ac:dyDescent="0.35">
      <c r="A135" s="11" t="s">
        <v>1227</v>
      </c>
      <c r="B135" s="8"/>
      <c r="C135" s="8">
        <v>273</v>
      </c>
      <c r="D135" s="8">
        <v>42</v>
      </c>
      <c r="E135" s="8">
        <v>1103</v>
      </c>
      <c r="F135" s="8">
        <v>16</v>
      </c>
      <c r="G135" s="8"/>
      <c r="H135" s="8"/>
      <c r="I135" s="8">
        <v>92</v>
      </c>
      <c r="J135" s="8">
        <v>1526</v>
      </c>
    </row>
    <row r="136" spans="1:10" x14ac:dyDescent="0.35">
      <c r="A136" s="11" t="s">
        <v>1228</v>
      </c>
      <c r="B136" s="8"/>
      <c r="C136" s="8">
        <v>14</v>
      </c>
      <c r="D136" s="8"/>
      <c r="E136" s="8"/>
      <c r="F136" s="8">
        <v>42</v>
      </c>
      <c r="G136" s="8"/>
      <c r="H136" s="8"/>
      <c r="I136" s="8">
        <v>18</v>
      </c>
      <c r="J136" s="8">
        <v>74</v>
      </c>
    </row>
    <row r="137" spans="1:10" x14ac:dyDescent="0.35">
      <c r="A137" s="11" t="s">
        <v>1229</v>
      </c>
      <c r="B137" s="8"/>
      <c r="C137" s="8">
        <v>10</v>
      </c>
      <c r="D137" s="8"/>
      <c r="E137" s="8"/>
      <c r="F137" s="8"/>
      <c r="G137" s="8"/>
      <c r="H137" s="8"/>
      <c r="I137" s="8">
        <v>56</v>
      </c>
      <c r="J137" s="8">
        <v>66</v>
      </c>
    </row>
    <row r="138" spans="1:10" x14ac:dyDescent="0.35">
      <c r="A138" s="11" t="s">
        <v>1849</v>
      </c>
      <c r="B138" s="8"/>
      <c r="C138" s="8"/>
      <c r="D138" s="8"/>
      <c r="E138" s="8"/>
      <c r="F138" s="8">
        <v>12</v>
      </c>
      <c r="G138" s="8"/>
      <c r="H138" s="8"/>
      <c r="I138" s="8"/>
      <c r="J138" s="8">
        <v>12</v>
      </c>
    </row>
    <row r="139" spans="1:10" x14ac:dyDescent="0.35">
      <c r="A139" s="11" t="s">
        <v>1230</v>
      </c>
      <c r="B139" s="8"/>
      <c r="C139" s="8"/>
      <c r="D139" s="8"/>
      <c r="E139" s="8">
        <v>80</v>
      </c>
      <c r="F139" s="8"/>
      <c r="G139" s="8"/>
      <c r="H139" s="8">
        <v>61</v>
      </c>
      <c r="I139" s="8">
        <v>1</v>
      </c>
      <c r="J139" s="8">
        <v>142</v>
      </c>
    </row>
    <row r="140" spans="1:10" x14ac:dyDescent="0.35">
      <c r="A140" s="11" t="s">
        <v>2044</v>
      </c>
      <c r="B140" s="8"/>
      <c r="C140" s="8"/>
      <c r="D140" s="8"/>
      <c r="E140" s="8"/>
      <c r="F140" s="8">
        <v>21</v>
      </c>
      <c r="G140" s="8"/>
      <c r="H140" s="8"/>
      <c r="I140" s="8"/>
      <c r="J140" s="8">
        <v>21</v>
      </c>
    </row>
    <row r="141" spans="1:10" x14ac:dyDescent="0.35">
      <c r="A141" s="11" t="s">
        <v>1850</v>
      </c>
      <c r="B141" s="8"/>
      <c r="C141" s="8"/>
      <c r="D141" s="8"/>
      <c r="E141" s="8"/>
      <c r="F141" s="8"/>
      <c r="G141" s="8"/>
      <c r="H141" s="8"/>
      <c r="I141" s="8">
        <v>30</v>
      </c>
      <c r="J141" s="8">
        <v>30</v>
      </c>
    </row>
    <row r="142" spans="1:10" x14ac:dyDescent="0.35">
      <c r="A142" s="11" t="s">
        <v>1851</v>
      </c>
      <c r="B142" s="8"/>
      <c r="C142" s="8"/>
      <c r="D142" s="8"/>
      <c r="E142" s="8"/>
      <c r="F142" s="8">
        <v>2</v>
      </c>
      <c r="G142" s="8"/>
      <c r="H142" s="8"/>
      <c r="I142" s="8"/>
      <c r="J142" s="8">
        <v>2</v>
      </c>
    </row>
    <row r="143" spans="1:10" x14ac:dyDescent="0.35">
      <c r="A143" s="11" t="s">
        <v>1231</v>
      </c>
      <c r="B143" s="8"/>
      <c r="C143" s="8">
        <v>135</v>
      </c>
      <c r="D143" s="8">
        <v>7</v>
      </c>
      <c r="E143" s="8">
        <v>333</v>
      </c>
      <c r="F143" s="8"/>
      <c r="G143" s="8">
        <v>12</v>
      </c>
      <c r="H143" s="8">
        <v>120</v>
      </c>
      <c r="I143" s="8">
        <v>91</v>
      </c>
      <c r="J143" s="8">
        <v>698</v>
      </c>
    </row>
    <row r="144" spans="1:10" x14ac:dyDescent="0.35">
      <c r="A144" s="11" t="s">
        <v>1852</v>
      </c>
      <c r="B144" s="8"/>
      <c r="C144" s="8"/>
      <c r="D144" s="8"/>
      <c r="E144" s="8"/>
      <c r="F144" s="8">
        <v>126</v>
      </c>
      <c r="G144" s="8"/>
      <c r="H144" s="8"/>
      <c r="I144" s="8"/>
      <c r="J144" s="8">
        <v>126</v>
      </c>
    </row>
    <row r="145" spans="1:10" x14ac:dyDescent="0.35">
      <c r="A145" s="11" t="s">
        <v>532</v>
      </c>
      <c r="B145" s="8"/>
      <c r="C145" s="8"/>
      <c r="D145" s="8"/>
      <c r="E145" s="8"/>
      <c r="F145" s="8"/>
      <c r="G145" s="8">
        <v>1</v>
      </c>
      <c r="H145" s="8">
        <v>4</v>
      </c>
      <c r="I145" s="8"/>
      <c r="J145" s="8">
        <v>5</v>
      </c>
    </row>
    <row r="146" spans="1:10" x14ac:dyDescent="0.35">
      <c r="A146" s="11" t="s">
        <v>1853</v>
      </c>
      <c r="B146" s="8"/>
      <c r="C146" s="8"/>
      <c r="D146" s="8"/>
      <c r="E146" s="8"/>
      <c r="F146" s="8"/>
      <c r="G146" s="8"/>
      <c r="H146" s="8"/>
      <c r="I146" s="8">
        <v>12</v>
      </c>
      <c r="J146" s="8">
        <v>12</v>
      </c>
    </row>
    <row r="147" spans="1:10" x14ac:dyDescent="0.35">
      <c r="A147" s="11" t="s">
        <v>1232</v>
      </c>
      <c r="B147" s="8"/>
      <c r="C147" s="8"/>
      <c r="D147" s="8"/>
      <c r="E147" s="8">
        <v>1</v>
      </c>
      <c r="F147" s="8"/>
      <c r="G147" s="8">
        <v>1</v>
      </c>
      <c r="H147" s="8"/>
      <c r="I147" s="8"/>
      <c r="J147" s="8">
        <v>2</v>
      </c>
    </row>
    <row r="148" spans="1:10" x14ac:dyDescent="0.35">
      <c r="A148" s="11" t="s">
        <v>1854</v>
      </c>
      <c r="B148" s="8"/>
      <c r="C148" s="8"/>
      <c r="D148" s="8"/>
      <c r="E148" s="8"/>
      <c r="F148" s="8">
        <v>4</v>
      </c>
      <c r="G148" s="8"/>
      <c r="H148" s="8"/>
      <c r="I148" s="8"/>
      <c r="J148" s="8">
        <v>4</v>
      </c>
    </row>
    <row r="149" spans="1:10" x14ac:dyDescent="0.35">
      <c r="A149" s="11" t="s">
        <v>235</v>
      </c>
      <c r="B149" s="8"/>
      <c r="C149" s="8"/>
      <c r="D149" s="8"/>
      <c r="E149" s="8">
        <v>13</v>
      </c>
      <c r="F149" s="8"/>
      <c r="G149" s="8">
        <v>2</v>
      </c>
      <c r="H149" s="8">
        <v>55</v>
      </c>
      <c r="I149" s="8">
        <v>1</v>
      </c>
      <c r="J149" s="8">
        <v>71</v>
      </c>
    </row>
    <row r="150" spans="1:10" x14ac:dyDescent="0.35">
      <c r="A150" s="11" t="s">
        <v>1855</v>
      </c>
      <c r="B150" s="8"/>
      <c r="C150" s="8"/>
      <c r="D150" s="8"/>
      <c r="E150" s="8"/>
      <c r="F150" s="8">
        <v>16</v>
      </c>
      <c r="G150" s="8"/>
      <c r="H150" s="8"/>
      <c r="I150" s="8"/>
      <c r="J150" s="8">
        <v>16</v>
      </c>
    </row>
    <row r="151" spans="1:10" x14ac:dyDescent="0.35">
      <c r="A151" s="11" t="s">
        <v>236</v>
      </c>
      <c r="B151" s="8"/>
      <c r="C151" s="8"/>
      <c r="D151" s="8"/>
      <c r="E151" s="8"/>
      <c r="F151" s="8">
        <v>1</v>
      </c>
      <c r="G151" s="8"/>
      <c r="H151" s="8">
        <v>1</v>
      </c>
      <c r="I151" s="8"/>
      <c r="J151" s="8">
        <v>2</v>
      </c>
    </row>
    <row r="152" spans="1:10" x14ac:dyDescent="0.35">
      <c r="A152" s="11" t="s">
        <v>1233</v>
      </c>
      <c r="B152" s="8"/>
      <c r="C152" s="8">
        <v>9</v>
      </c>
      <c r="D152" s="8"/>
      <c r="E152" s="8">
        <v>2898</v>
      </c>
      <c r="F152" s="8"/>
      <c r="G152" s="8"/>
      <c r="H152" s="8">
        <v>28</v>
      </c>
      <c r="I152" s="8">
        <v>1</v>
      </c>
      <c r="J152" s="8">
        <v>2936</v>
      </c>
    </row>
    <row r="153" spans="1:10" x14ac:dyDescent="0.35">
      <c r="A153" s="11" t="s">
        <v>1856</v>
      </c>
      <c r="B153" s="8"/>
      <c r="C153" s="8"/>
      <c r="D153" s="8"/>
      <c r="E153" s="8"/>
      <c r="F153" s="8">
        <v>4</v>
      </c>
      <c r="G153" s="8"/>
      <c r="H153" s="8"/>
      <c r="I153" s="8"/>
      <c r="J153" s="8">
        <v>4</v>
      </c>
    </row>
    <row r="154" spans="1:10" x14ac:dyDescent="0.35">
      <c r="A154" s="11" t="s">
        <v>1857</v>
      </c>
      <c r="B154" s="8"/>
      <c r="C154" s="8">
        <v>5</v>
      </c>
      <c r="D154" s="8"/>
      <c r="E154" s="8">
        <v>17</v>
      </c>
      <c r="F154" s="8"/>
      <c r="G154" s="8"/>
      <c r="H154" s="8">
        <v>1</v>
      </c>
      <c r="I154" s="8"/>
      <c r="J154" s="8">
        <v>23</v>
      </c>
    </row>
    <row r="155" spans="1:10" x14ac:dyDescent="0.35">
      <c r="A155" s="11" t="s">
        <v>1531</v>
      </c>
      <c r="B155" s="8"/>
      <c r="C155" s="8">
        <v>1</v>
      </c>
      <c r="D155" s="8"/>
      <c r="E155" s="8"/>
      <c r="F155" s="8"/>
      <c r="G155" s="8"/>
      <c r="H155" s="8"/>
      <c r="I155" s="8"/>
      <c r="J155" s="8">
        <v>1</v>
      </c>
    </row>
    <row r="156" spans="1:10" x14ac:dyDescent="0.35">
      <c r="A156" s="11" t="s">
        <v>1234</v>
      </c>
      <c r="B156" s="8"/>
      <c r="C156" s="8"/>
      <c r="D156" s="8"/>
      <c r="E156" s="8">
        <v>1</v>
      </c>
      <c r="F156" s="8"/>
      <c r="G156" s="8"/>
      <c r="H156" s="8"/>
      <c r="I156" s="8"/>
      <c r="J156" s="8">
        <v>1</v>
      </c>
    </row>
    <row r="157" spans="1:10" x14ac:dyDescent="0.35">
      <c r="A157" s="11" t="s">
        <v>533</v>
      </c>
      <c r="B157" s="8"/>
      <c r="C157" s="8"/>
      <c r="D157" s="8"/>
      <c r="E157" s="8">
        <v>1</v>
      </c>
      <c r="F157" s="8"/>
      <c r="G157" s="8"/>
      <c r="H157" s="8"/>
      <c r="I157" s="8"/>
      <c r="J157" s="8">
        <v>1</v>
      </c>
    </row>
    <row r="158" spans="1:10" x14ac:dyDescent="0.35">
      <c r="A158" s="11" t="s">
        <v>237</v>
      </c>
      <c r="B158" s="8"/>
      <c r="C158" s="8">
        <v>2</v>
      </c>
      <c r="D158" s="8"/>
      <c r="E158" s="8">
        <v>3</v>
      </c>
      <c r="F158" s="8"/>
      <c r="G158" s="8"/>
      <c r="H158" s="8">
        <v>1</v>
      </c>
      <c r="I158" s="8"/>
      <c r="J158" s="8">
        <v>6</v>
      </c>
    </row>
    <row r="159" spans="1:10" x14ac:dyDescent="0.35">
      <c r="A159" s="11" t="s">
        <v>1478</v>
      </c>
      <c r="B159" s="8"/>
      <c r="C159" s="8"/>
      <c r="D159" s="8"/>
      <c r="E159" s="8">
        <v>4</v>
      </c>
      <c r="F159" s="8"/>
      <c r="G159" s="8"/>
      <c r="H159" s="8"/>
      <c r="I159" s="8"/>
      <c r="J159" s="8">
        <v>4</v>
      </c>
    </row>
    <row r="160" spans="1:10" x14ac:dyDescent="0.35">
      <c r="A160" s="11" t="s">
        <v>1858</v>
      </c>
      <c r="B160" s="8"/>
      <c r="C160" s="8"/>
      <c r="D160" s="8"/>
      <c r="E160" s="8">
        <v>19</v>
      </c>
      <c r="F160" s="8"/>
      <c r="G160" s="8"/>
      <c r="H160" s="8">
        <v>1</v>
      </c>
      <c r="I160" s="8">
        <v>4</v>
      </c>
      <c r="J160" s="8">
        <v>24</v>
      </c>
    </row>
    <row r="161" spans="1:10" x14ac:dyDescent="0.35">
      <c r="A161" s="11" t="s">
        <v>1859</v>
      </c>
      <c r="B161" s="8"/>
      <c r="C161" s="8"/>
      <c r="D161" s="8"/>
      <c r="E161" s="8"/>
      <c r="F161" s="8">
        <v>33</v>
      </c>
      <c r="G161" s="8"/>
      <c r="H161" s="8"/>
      <c r="I161" s="8"/>
      <c r="J161" s="8">
        <v>33</v>
      </c>
    </row>
    <row r="162" spans="1:10" x14ac:dyDescent="0.35">
      <c r="A162" s="11" t="s">
        <v>1482</v>
      </c>
      <c r="B162" s="8"/>
      <c r="C162" s="8"/>
      <c r="D162" s="8"/>
      <c r="E162" s="8">
        <v>3</v>
      </c>
      <c r="F162" s="8"/>
      <c r="G162" s="8"/>
      <c r="H162" s="8"/>
      <c r="I162" s="8"/>
      <c r="J162" s="8">
        <v>3</v>
      </c>
    </row>
    <row r="163" spans="1:10" x14ac:dyDescent="0.35">
      <c r="A163" s="11" t="s">
        <v>1860</v>
      </c>
      <c r="B163" s="8"/>
      <c r="C163" s="8"/>
      <c r="D163" s="8">
        <v>2</v>
      </c>
      <c r="E163" s="8">
        <v>91</v>
      </c>
      <c r="F163" s="8">
        <v>84</v>
      </c>
      <c r="G163" s="8"/>
      <c r="H163" s="8"/>
      <c r="I163" s="8"/>
      <c r="J163" s="8">
        <v>177</v>
      </c>
    </row>
    <row r="164" spans="1:10" x14ac:dyDescent="0.35">
      <c r="A164" s="11" t="s">
        <v>1861</v>
      </c>
      <c r="B164" s="8"/>
      <c r="C164" s="8"/>
      <c r="D164" s="8"/>
      <c r="E164" s="8"/>
      <c r="F164" s="8"/>
      <c r="G164" s="8"/>
      <c r="H164" s="8"/>
      <c r="I164" s="8">
        <v>48</v>
      </c>
      <c r="J164" s="8">
        <v>48</v>
      </c>
    </row>
    <row r="165" spans="1:10" x14ac:dyDescent="0.35">
      <c r="A165" s="11" t="s">
        <v>238</v>
      </c>
      <c r="B165" s="8"/>
      <c r="C165" s="8"/>
      <c r="D165" s="8"/>
      <c r="E165" s="8"/>
      <c r="F165" s="8"/>
      <c r="G165" s="8"/>
      <c r="H165" s="8">
        <v>2</v>
      </c>
      <c r="I165" s="8"/>
      <c r="J165" s="8">
        <v>2</v>
      </c>
    </row>
    <row r="166" spans="1:10" x14ac:dyDescent="0.35">
      <c r="A166" s="11" t="s">
        <v>1235</v>
      </c>
      <c r="B166" s="8"/>
      <c r="C166" s="8"/>
      <c r="D166" s="8"/>
      <c r="E166" s="8">
        <v>1</v>
      </c>
      <c r="F166" s="8"/>
      <c r="G166" s="8"/>
      <c r="H166" s="8"/>
      <c r="I166" s="8"/>
      <c r="J166" s="8">
        <v>1</v>
      </c>
    </row>
    <row r="167" spans="1:10" x14ac:dyDescent="0.35">
      <c r="A167" s="11" t="s">
        <v>1236</v>
      </c>
      <c r="B167" s="8"/>
      <c r="C167" s="8"/>
      <c r="D167" s="8"/>
      <c r="E167" s="8">
        <v>1</v>
      </c>
      <c r="F167" s="8"/>
      <c r="G167" s="8"/>
      <c r="H167" s="8"/>
      <c r="I167" s="8"/>
      <c r="J167" s="8">
        <v>1</v>
      </c>
    </row>
    <row r="168" spans="1:10" x14ac:dyDescent="0.35">
      <c r="A168" s="11" t="s">
        <v>1237</v>
      </c>
      <c r="B168" s="8"/>
      <c r="C168" s="8"/>
      <c r="D168" s="8"/>
      <c r="E168" s="8">
        <v>6</v>
      </c>
      <c r="F168" s="8"/>
      <c r="G168" s="8"/>
      <c r="H168" s="8"/>
      <c r="I168" s="8">
        <v>1</v>
      </c>
      <c r="J168" s="8">
        <v>7</v>
      </c>
    </row>
    <row r="169" spans="1:10" x14ac:dyDescent="0.35">
      <c r="A169" s="11" t="s">
        <v>1238</v>
      </c>
      <c r="B169" s="8"/>
      <c r="C169" s="8">
        <v>4</v>
      </c>
      <c r="D169" s="8"/>
      <c r="E169" s="8">
        <v>19</v>
      </c>
      <c r="F169" s="8">
        <v>1</v>
      </c>
      <c r="G169" s="8">
        <v>1</v>
      </c>
      <c r="H169" s="8">
        <v>1</v>
      </c>
      <c r="I169" s="8"/>
      <c r="J169" s="8">
        <v>26</v>
      </c>
    </row>
    <row r="170" spans="1:10" x14ac:dyDescent="0.35">
      <c r="A170" s="11" t="s">
        <v>534</v>
      </c>
      <c r="B170" s="8"/>
      <c r="C170" s="8"/>
      <c r="D170" s="8"/>
      <c r="E170" s="8"/>
      <c r="F170" s="8"/>
      <c r="G170" s="8"/>
      <c r="H170" s="8">
        <v>12</v>
      </c>
      <c r="I170" s="8"/>
      <c r="J170" s="8">
        <v>12</v>
      </c>
    </row>
    <row r="171" spans="1:10" x14ac:dyDescent="0.35">
      <c r="A171" s="11" t="s">
        <v>1516</v>
      </c>
      <c r="B171" s="8"/>
      <c r="C171" s="8"/>
      <c r="D171" s="8"/>
      <c r="E171" s="8">
        <v>1</v>
      </c>
      <c r="F171" s="8"/>
      <c r="G171" s="8"/>
      <c r="H171" s="8"/>
      <c r="I171" s="8"/>
      <c r="J171" s="8">
        <v>1</v>
      </c>
    </row>
    <row r="172" spans="1:10" x14ac:dyDescent="0.35">
      <c r="A172" s="11" t="s">
        <v>1517</v>
      </c>
      <c r="B172" s="8"/>
      <c r="C172" s="8"/>
      <c r="D172" s="8"/>
      <c r="E172" s="8">
        <v>1</v>
      </c>
      <c r="F172" s="8"/>
      <c r="G172" s="8"/>
      <c r="H172" s="8"/>
      <c r="I172" s="8"/>
      <c r="J172" s="8">
        <v>1</v>
      </c>
    </row>
    <row r="173" spans="1:10" x14ac:dyDescent="0.35">
      <c r="A173" s="11" t="s">
        <v>1239</v>
      </c>
      <c r="B173" s="8"/>
      <c r="C173" s="8"/>
      <c r="D173" s="8"/>
      <c r="E173" s="8">
        <v>1</v>
      </c>
      <c r="F173" s="8"/>
      <c r="G173" s="8"/>
      <c r="H173" s="8"/>
      <c r="I173" s="8"/>
      <c r="J173" s="8">
        <v>1</v>
      </c>
    </row>
    <row r="174" spans="1:10" x14ac:dyDescent="0.35">
      <c r="A174" s="11" t="s">
        <v>1240</v>
      </c>
      <c r="B174" s="8"/>
      <c r="C174" s="8">
        <v>10</v>
      </c>
      <c r="D174" s="8"/>
      <c r="E174" s="8">
        <v>131</v>
      </c>
      <c r="F174" s="8">
        <v>6</v>
      </c>
      <c r="G174" s="8">
        <v>2</v>
      </c>
      <c r="H174" s="8">
        <v>7</v>
      </c>
      <c r="I174" s="8">
        <v>1</v>
      </c>
      <c r="J174" s="8">
        <v>157</v>
      </c>
    </row>
    <row r="175" spans="1:10" x14ac:dyDescent="0.35">
      <c r="A175" s="11" t="s">
        <v>2025</v>
      </c>
      <c r="B175" s="8"/>
      <c r="C175" s="8"/>
      <c r="D175" s="8"/>
      <c r="E175" s="8">
        <v>7</v>
      </c>
      <c r="F175" s="8"/>
      <c r="G175" s="8"/>
      <c r="H175" s="8"/>
      <c r="I175" s="8"/>
      <c r="J175" s="8">
        <v>7</v>
      </c>
    </row>
    <row r="176" spans="1:10" x14ac:dyDescent="0.35">
      <c r="A176" s="11" t="s">
        <v>1862</v>
      </c>
      <c r="B176" s="8"/>
      <c r="C176" s="8"/>
      <c r="D176" s="8"/>
      <c r="E176" s="8"/>
      <c r="F176" s="8">
        <v>5</v>
      </c>
      <c r="G176" s="8"/>
      <c r="H176" s="8"/>
      <c r="I176" s="8"/>
      <c r="J176" s="8">
        <v>5</v>
      </c>
    </row>
    <row r="177" spans="1:10" x14ac:dyDescent="0.35">
      <c r="A177" s="11" t="s">
        <v>1241</v>
      </c>
      <c r="B177" s="8">
        <v>30</v>
      </c>
      <c r="C177" s="8"/>
      <c r="D177" s="8">
        <v>91</v>
      </c>
      <c r="E177" s="8">
        <v>29</v>
      </c>
      <c r="F177" s="8">
        <v>65</v>
      </c>
      <c r="G177" s="8">
        <v>92</v>
      </c>
      <c r="H177" s="8">
        <v>4</v>
      </c>
      <c r="I177" s="8">
        <v>26</v>
      </c>
      <c r="J177" s="8">
        <v>337</v>
      </c>
    </row>
    <row r="178" spans="1:10" x14ac:dyDescent="0.35">
      <c r="A178" s="11" t="s">
        <v>1242</v>
      </c>
      <c r="B178" s="8"/>
      <c r="C178" s="8"/>
      <c r="D178" s="8"/>
      <c r="E178" s="8">
        <v>1</v>
      </c>
      <c r="F178" s="8"/>
      <c r="G178" s="8"/>
      <c r="H178" s="8"/>
      <c r="I178" s="8"/>
      <c r="J178" s="8">
        <v>1</v>
      </c>
    </row>
    <row r="179" spans="1:10" x14ac:dyDescent="0.35">
      <c r="A179" s="11" t="s">
        <v>535</v>
      </c>
      <c r="B179" s="8"/>
      <c r="C179" s="8"/>
      <c r="D179" s="8"/>
      <c r="E179" s="8">
        <v>2</v>
      </c>
      <c r="F179" s="8"/>
      <c r="G179" s="8">
        <v>1</v>
      </c>
      <c r="H179" s="8">
        <v>5</v>
      </c>
      <c r="I179" s="8"/>
      <c r="J179" s="8">
        <v>8</v>
      </c>
    </row>
    <row r="180" spans="1:10" x14ac:dyDescent="0.35">
      <c r="A180" s="11" t="s">
        <v>1243</v>
      </c>
      <c r="B180" s="8"/>
      <c r="C180" s="8">
        <v>1</v>
      </c>
      <c r="D180" s="8"/>
      <c r="E180" s="8">
        <v>143</v>
      </c>
      <c r="F180" s="8"/>
      <c r="G180" s="8"/>
      <c r="H180" s="8"/>
      <c r="I180" s="8">
        <v>19</v>
      </c>
      <c r="J180" s="8">
        <v>163</v>
      </c>
    </row>
    <row r="181" spans="1:10" x14ac:dyDescent="0.35">
      <c r="A181" s="11" t="s">
        <v>1863</v>
      </c>
      <c r="B181" s="8"/>
      <c r="C181" s="8"/>
      <c r="D181" s="8"/>
      <c r="E181" s="8"/>
      <c r="F181" s="8">
        <v>13</v>
      </c>
      <c r="G181" s="8"/>
      <c r="H181" s="8"/>
      <c r="I181" s="8"/>
      <c r="J181" s="8">
        <v>13</v>
      </c>
    </row>
    <row r="182" spans="1:10" x14ac:dyDescent="0.35">
      <c r="A182" s="11" t="s">
        <v>1244</v>
      </c>
      <c r="B182" s="8"/>
      <c r="C182" s="8">
        <v>60</v>
      </c>
      <c r="D182" s="8">
        <v>43</v>
      </c>
      <c r="E182" s="8">
        <v>64</v>
      </c>
      <c r="F182" s="8"/>
      <c r="G182" s="8">
        <v>1</v>
      </c>
      <c r="H182" s="8">
        <v>65</v>
      </c>
      <c r="I182" s="8">
        <v>395</v>
      </c>
      <c r="J182" s="8">
        <v>628</v>
      </c>
    </row>
    <row r="183" spans="1:10" x14ac:dyDescent="0.35">
      <c r="A183" s="11" t="s">
        <v>1864</v>
      </c>
      <c r="B183" s="8"/>
      <c r="C183" s="8"/>
      <c r="D183" s="8"/>
      <c r="E183" s="8"/>
      <c r="F183" s="8">
        <v>494</v>
      </c>
      <c r="G183" s="8"/>
      <c r="H183" s="8"/>
      <c r="I183" s="8"/>
      <c r="J183" s="8">
        <v>494</v>
      </c>
    </row>
    <row r="184" spans="1:10" x14ac:dyDescent="0.35">
      <c r="A184" s="11" t="s">
        <v>1245</v>
      </c>
      <c r="B184" s="8"/>
      <c r="C184" s="8"/>
      <c r="D184" s="8"/>
      <c r="E184" s="8">
        <v>16</v>
      </c>
      <c r="F184" s="8"/>
      <c r="G184" s="8"/>
      <c r="H184" s="8"/>
      <c r="I184" s="8"/>
      <c r="J184" s="8">
        <v>16</v>
      </c>
    </row>
    <row r="185" spans="1:10" x14ac:dyDescent="0.35">
      <c r="A185" s="11" t="s">
        <v>1865</v>
      </c>
      <c r="B185" s="8"/>
      <c r="C185" s="8"/>
      <c r="D185" s="8"/>
      <c r="E185" s="8"/>
      <c r="F185" s="8">
        <v>1</v>
      </c>
      <c r="G185" s="8"/>
      <c r="H185" s="8"/>
      <c r="I185" s="8"/>
      <c r="J185" s="8">
        <v>1</v>
      </c>
    </row>
    <row r="186" spans="1:10" x14ac:dyDescent="0.35">
      <c r="A186" s="11" t="s">
        <v>239</v>
      </c>
      <c r="B186" s="8"/>
      <c r="C186" s="8">
        <v>1341</v>
      </c>
      <c r="D186" s="8">
        <v>51</v>
      </c>
      <c r="E186" s="8">
        <v>2448</v>
      </c>
      <c r="F186" s="8"/>
      <c r="G186" s="8">
        <v>107</v>
      </c>
      <c r="H186" s="8">
        <v>2170</v>
      </c>
      <c r="I186" s="8">
        <v>1103</v>
      </c>
      <c r="J186" s="8">
        <v>7220</v>
      </c>
    </row>
    <row r="187" spans="1:10" x14ac:dyDescent="0.35">
      <c r="A187" s="11" t="s">
        <v>1866</v>
      </c>
      <c r="B187" s="8"/>
      <c r="C187" s="8"/>
      <c r="D187" s="8"/>
      <c r="E187" s="8"/>
      <c r="F187" s="8">
        <v>38</v>
      </c>
      <c r="G187" s="8"/>
      <c r="H187" s="8"/>
      <c r="I187" s="8"/>
      <c r="J187" s="8">
        <v>38</v>
      </c>
    </row>
    <row r="188" spans="1:10" x14ac:dyDescent="0.35">
      <c r="A188" s="11" t="s">
        <v>1246</v>
      </c>
      <c r="B188" s="8"/>
      <c r="C188" s="8">
        <v>1</v>
      </c>
      <c r="D188" s="8"/>
      <c r="E188" s="8">
        <v>45</v>
      </c>
      <c r="F188" s="8"/>
      <c r="G188" s="8"/>
      <c r="H188" s="8"/>
      <c r="I188" s="8"/>
      <c r="J188" s="8">
        <v>46</v>
      </c>
    </row>
    <row r="189" spans="1:10" x14ac:dyDescent="0.35">
      <c r="A189" s="11" t="s">
        <v>240</v>
      </c>
      <c r="B189" s="8"/>
      <c r="C189" s="8"/>
      <c r="D189" s="8"/>
      <c r="E189" s="8">
        <v>7</v>
      </c>
      <c r="F189" s="8"/>
      <c r="G189" s="8"/>
      <c r="H189" s="8">
        <v>5</v>
      </c>
      <c r="I189" s="8">
        <v>14</v>
      </c>
      <c r="J189" s="8">
        <v>26</v>
      </c>
    </row>
    <row r="190" spans="1:10" x14ac:dyDescent="0.35">
      <c r="A190" s="11" t="s">
        <v>536</v>
      </c>
      <c r="B190" s="8"/>
      <c r="C190" s="8"/>
      <c r="D190" s="8"/>
      <c r="E190" s="8"/>
      <c r="F190" s="8"/>
      <c r="G190" s="8"/>
      <c r="H190" s="8">
        <v>2</v>
      </c>
      <c r="I190" s="8"/>
      <c r="J190" s="8">
        <v>2</v>
      </c>
    </row>
    <row r="191" spans="1:10" x14ac:dyDescent="0.35">
      <c r="A191" s="11" t="s">
        <v>1247</v>
      </c>
      <c r="B191" s="8"/>
      <c r="C191" s="8"/>
      <c r="D191" s="8"/>
      <c r="E191" s="8">
        <v>67</v>
      </c>
      <c r="F191" s="8"/>
      <c r="G191" s="8"/>
      <c r="H191" s="8"/>
      <c r="I191" s="8"/>
      <c r="J191" s="8">
        <v>67</v>
      </c>
    </row>
    <row r="192" spans="1:10" x14ac:dyDescent="0.35">
      <c r="A192" s="11" t="s">
        <v>1248</v>
      </c>
      <c r="B192" s="8"/>
      <c r="C192" s="8"/>
      <c r="D192" s="8"/>
      <c r="E192" s="8">
        <v>83</v>
      </c>
      <c r="F192" s="8"/>
      <c r="G192" s="8"/>
      <c r="H192" s="8"/>
      <c r="I192" s="8"/>
      <c r="J192" s="8">
        <v>83</v>
      </c>
    </row>
    <row r="193" spans="1:10" x14ac:dyDescent="0.35">
      <c r="A193" s="11" t="s">
        <v>1867</v>
      </c>
      <c r="B193" s="8"/>
      <c r="C193" s="8"/>
      <c r="D193" s="8"/>
      <c r="E193" s="8"/>
      <c r="F193" s="8">
        <v>1</v>
      </c>
      <c r="G193" s="8"/>
      <c r="H193" s="8"/>
      <c r="I193" s="8"/>
      <c r="J193" s="8">
        <v>1</v>
      </c>
    </row>
    <row r="194" spans="1:10" x14ac:dyDescent="0.35">
      <c r="A194" s="11" t="s">
        <v>1249</v>
      </c>
      <c r="B194" s="8"/>
      <c r="C194" s="8"/>
      <c r="D194" s="8"/>
      <c r="E194" s="8">
        <v>18</v>
      </c>
      <c r="F194" s="8"/>
      <c r="G194" s="8">
        <v>1</v>
      </c>
      <c r="H194" s="8"/>
      <c r="I194" s="8">
        <v>14</v>
      </c>
      <c r="J194" s="8">
        <v>33</v>
      </c>
    </row>
    <row r="195" spans="1:10" x14ac:dyDescent="0.35">
      <c r="A195" s="11" t="s">
        <v>1250</v>
      </c>
      <c r="B195" s="8"/>
      <c r="C195" s="8"/>
      <c r="D195" s="8"/>
      <c r="E195" s="8">
        <v>5</v>
      </c>
      <c r="F195" s="8"/>
      <c r="G195" s="8"/>
      <c r="H195" s="8"/>
      <c r="I195" s="8"/>
      <c r="J195" s="8">
        <v>5</v>
      </c>
    </row>
    <row r="196" spans="1:10" x14ac:dyDescent="0.35">
      <c r="A196" s="11" t="s">
        <v>1251</v>
      </c>
      <c r="B196" s="8"/>
      <c r="C196" s="8">
        <v>4</v>
      </c>
      <c r="D196" s="8"/>
      <c r="E196" s="8">
        <v>31</v>
      </c>
      <c r="F196" s="8"/>
      <c r="G196" s="8"/>
      <c r="H196" s="8">
        <v>6</v>
      </c>
      <c r="I196" s="8"/>
      <c r="J196" s="8">
        <v>41</v>
      </c>
    </row>
    <row r="197" spans="1:10" x14ac:dyDescent="0.35">
      <c r="A197" s="11" t="s">
        <v>1868</v>
      </c>
      <c r="B197" s="8"/>
      <c r="C197" s="8"/>
      <c r="D197" s="8"/>
      <c r="E197" s="8"/>
      <c r="F197" s="8">
        <v>6</v>
      </c>
      <c r="G197" s="8"/>
      <c r="H197" s="8"/>
      <c r="I197" s="8"/>
      <c r="J197" s="8">
        <v>6</v>
      </c>
    </row>
    <row r="198" spans="1:10" x14ac:dyDescent="0.35">
      <c r="A198" s="11" t="s">
        <v>241</v>
      </c>
      <c r="B198" s="8"/>
      <c r="C198" s="8">
        <v>1</v>
      </c>
      <c r="D198" s="8"/>
      <c r="E198" s="8">
        <v>5</v>
      </c>
      <c r="F198" s="8">
        <v>21</v>
      </c>
      <c r="G198" s="8"/>
      <c r="H198" s="8">
        <v>12</v>
      </c>
      <c r="I198" s="8"/>
      <c r="J198" s="8">
        <v>39</v>
      </c>
    </row>
    <row r="199" spans="1:10" x14ac:dyDescent="0.35">
      <c r="A199" s="11" t="s">
        <v>1252</v>
      </c>
      <c r="B199" s="8"/>
      <c r="C199" s="8"/>
      <c r="D199" s="8"/>
      <c r="E199" s="8">
        <v>9</v>
      </c>
      <c r="F199" s="8"/>
      <c r="G199" s="8"/>
      <c r="H199" s="8">
        <v>2</v>
      </c>
      <c r="I199" s="8"/>
      <c r="J199" s="8">
        <v>11</v>
      </c>
    </row>
    <row r="200" spans="1:10" x14ac:dyDescent="0.35">
      <c r="A200" s="11" t="s">
        <v>1253</v>
      </c>
      <c r="B200" s="8"/>
      <c r="C200" s="8">
        <v>37</v>
      </c>
      <c r="D200" s="8">
        <v>26</v>
      </c>
      <c r="E200" s="8">
        <v>219</v>
      </c>
      <c r="F200" s="8">
        <v>21</v>
      </c>
      <c r="G200" s="8">
        <v>3</v>
      </c>
      <c r="H200" s="8">
        <v>47</v>
      </c>
      <c r="I200" s="8">
        <v>2</v>
      </c>
      <c r="J200" s="8">
        <v>355</v>
      </c>
    </row>
    <row r="201" spans="1:10" x14ac:dyDescent="0.35">
      <c r="A201" s="11" t="s">
        <v>1488</v>
      </c>
      <c r="B201" s="8"/>
      <c r="C201" s="8"/>
      <c r="D201" s="8"/>
      <c r="E201" s="8">
        <v>2</v>
      </c>
      <c r="F201" s="8"/>
      <c r="G201" s="8"/>
      <c r="H201" s="8"/>
      <c r="I201" s="8"/>
      <c r="J201" s="8">
        <v>2</v>
      </c>
    </row>
    <row r="202" spans="1:10" x14ac:dyDescent="0.35">
      <c r="A202" s="11" t="s">
        <v>1254</v>
      </c>
      <c r="B202" s="8"/>
      <c r="C202" s="8"/>
      <c r="D202" s="8"/>
      <c r="E202" s="8">
        <v>7</v>
      </c>
      <c r="F202" s="8"/>
      <c r="G202" s="8">
        <v>1</v>
      </c>
      <c r="H202" s="8"/>
      <c r="I202" s="8"/>
      <c r="J202" s="8">
        <v>8</v>
      </c>
    </row>
    <row r="203" spans="1:10" x14ac:dyDescent="0.35">
      <c r="A203" s="11" t="s">
        <v>242</v>
      </c>
      <c r="B203" s="8"/>
      <c r="C203" s="8">
        <v>4</v>
      </c>
      <c r="D203" s="8"/>
      <c r="E203" s="8">
        <v>19</v>
      </c>
      <c r="F203" s="8"/>
      <c r="G203" s="8"/>
      <c r="H203" s="8">
        <v>2</v>
      </c>
      <c r="I203" s="8"/>
      <c r="J203" s="8">
        <v>25</v>
      </c>
    </row>
    <row r="204" spans="1:10" x14ac:dyDescent="0.35">
      <c r="A204" s="11" t="s">
        <v>1869</v>
      </c>
      <c r="B204" s="8"/>
      <c r="C204" s="8"/>
      <c r="D204" s="8"/>
      <c r="E204" s="8"/>
      <c r="F204" s="8">
        <v>3</v>
      </c>
      <c r="G204" s="8"/>
      <c r="H204" s="8"/>
      <c r="I204" s="8"/>
      <c r="J204" s="8">
        <v>3</v>
      </c>
    </row>
    <row r="205" spans="1:10" x14ac:dyDescent="0.35">
      <c r="A205" s="11" t="s">
        <v>1518</v>
      </c>
      <c r="B205" s="8"/>
      <c r="C205" s="8"/>
      <c r="D205" s="8"/>
      <c r="E205" s="8">
        <v>1</v>
      </c>
      <c r="F205" s="8"/>
      <c r="G205" s="8"/>
      <c r="H205" s="8"/>
      <c r="I205" s="8"/>
      <c r="J205" s="8">
        <v>1</v>
      </c>
    </row>
    <row r="206" spans="1:10" x14ac:dyDescent="0.35">
      <c r="A206" s="11" t="s">
        <v>1255</v>
      </c>
      <c r="B206" s="8"/>
      <c r="C206" s="8"/>
      <c r="D206" s="8"/>
      <c r="E206" s="8">
        <v>2</v>
      </c>
      <c r="F206" s="8">
        <v>1</v>
      </c>
      <c r="G206" s="8"/>
      <c r="H206" s="8"/>
      <c r="I206" s="8"/>
      <c r="J206" s="8">
        <v>3</v>
      </c>
    </row>
    <row r="207" spans="1:10" x14ac:dyDescent="0.35">
      <c r="A207" s="11" t="s">
        <v>1256</v>
      </c>
      <c r="B207" s="8"/>
      <c r="C207" s="8">
        <v>10</v>
      </c>
      <c r="D207" s="8">
        <v>1</v>
      </c>
      <c r="E207" s="8">
        <v>108</v>
      </c>
      <c r="F207" s="8"/>
      <c r="G207" s="8"/>
      <c r="H207" s="8">
        <v>25</v>
      </c>
      <c r="I207" s="8">
        <v>2</v>
      </c>
      <c r="J207" s="8">
        <v>146</v>
      </c>
    </row>
    <row r="208" spans="1:10" x14ac:dyDescent="0.35">
      <c r="A208" s="11" t="s">
        <v>1870</v>
      </c>
      <c r="B208" s="8"/>
      <c r="C208" s="8"/>
      <c r="D208" s="8"/>
      <c r="E208" s="8"/>
      <c r="F208" s="8">
        <v>14</v>
      </c>
      <c r="G208" s="8"/>
      <c r="H208" s="8"/>
      <c r="I208" s="8"/>
      <c r="J208" s="8">
        <v>14</v>
      </c>
    </row>
    <row r="209" spans="1:10" x14ac:dyDescent="0.35">
      <c r="A209" s="11" t="s">
        <v>1257</v>
      </c>
      <c r="B209" s="8"/>
      <c r="C209" s="8">
        <v>4</v>
      </c>
      <c r="D209" s="8"/>
      <c r="E209" s="8">
        <v>17</v>
      </c>
      <c r="F209" s="8"/>
      <c r="G209" s="8">
        <v>2</v>
      </c>
      <c r="H209" s="8">
        <v>7</v>
      </c>
      <c r="I209" s="8">
        <v>1</v>
      </c>
      <c r="J209" s="8">
        <v>31</v>
      </c>
    </row>
    <row r="210" spans="1:10" x14ac:dyDescent="0.35">
      <c r="A210" s="11" t="s">
        <v>1871</v>
      </c>
      <c r="B210" s="8"/>
      <c r="C210" s="8"/>
      <c r="D210" s="8"/>
      <c r="E210" s="8"/>
      <c r="F210" s="8">
        <v>4</v>
      </c>
      <c r="G210" s="8"/>
      <c r="H210" s="8"/>
      <c r="I210" s="8"/>
      <c r="J210" s="8">
        <v>4</v>
      </c>
    </row>
    <row r="211" spans="1:10" x14ac:dyDescent="0.35">
      <c r="A211" s="11" t="s">
        <v>1258</v>
      </c>
      <c r="B211" s="8"/>
      <c r="C211" s="8"/>
      <c r="D211" s="8"/>
      <c r="E211" s="8">
        <v>8</v>
      </c>
      <c r="F211" s="8"/>
      <c r="G211" s="8"/>
      <c r="H211" s="8"/>
      <c r="I211" s="8"/>
      <c r="J211" s="8">
        <v>8</v>
      </c>
    </row>
    <row r="212" spans="1:10" x14ac:dyDescent="0.35">
      <c r="A212" s="11" t="s">
        <v>1489</v>
      </c>
      <c r="B212" s="8"/>
      <c r="C212" s="8"/>
      <c r="D212" s="8"/>
      <c r="E212" s="8">
        <v>2</v>
      </c>
      <c r="F212" s="8"/>
      <c r="G212" s="8"/>
      <c r="H212" s="8"/>
      <c r="I212" s="8"/>
      <c r="J212" s="8">
        <v>2</v>
      </c>
    </row>
    <row r="213" spans="1:10" x14ac:dyDescent="0.35">
      <c r="A213" s="11" t="s">
        <v>1452</v>
      </c>
      <c r="B213" s="8"/>
      <c r="C213" s="8"/>
      <c r="D213" s="8"/>
      <c r="E213" s="8"/>
      <c r="F213" s="8"/>
      <c r="G213" s="8"/>
      <c r="H213" s="8">
        <v>1</v>
      </c>
      <c r="I213" s="8"/>
      <c r="J213" s="8">
        <v>1</v>
      </c>
    </row>
    <row r="214" spans="1:10" x14ac:dyDescent="0.35">
      <c r="A214" s="11" t="s">
        <v>1259</v>
      </c>
      <c r="B214" s="8"/>
      <c r="C214" s="8">
        <v>1</v>
      </c>
      <c r="D214" s="8"/>
      <c r="E214" s="8">
        <v>15</v>
      </c>
      <c r="F214" s="8"/>
      <c r="G214" s="8"/>
      <c r="H214" s="8">
        <v>6</v>
      </c>
      <c r="I214" s="8"/>
      <c r="J214" s="8">
        <v>22</v>
      </c>
    </row>
    <row r="215" spans="1:10" x14ac:dyDescent="0.35">
      <c r="A215" s="11" t="s">
        <v>1872</v>
      </c>
      <c r="B215" s="8"/>
      <c r="C215" s="8"/>
      <c r="D215" s="8"/>
      <c r="E215" s="8"/>
      <c r="F215" s="8">
        <v>4</v>
      </c>
      <c r="G215" s="8"/>
      <c r="H215" s="8"/>
      <c r="I215" s="8"/>
      <c r="J215" s="8">
        <v>4</v>
      </c>
    </row>
    <row r="216" spans="1:10" x14ac:dyDescent="0.35">
      <c r="A216" s="11" t="s">
        <v>1519</v>
      </c>
      <c r="B216" s="8"/>
      <c r="C216" s="8"/>
      <c r="D216" s="8"/>
      <c r="E216" s="8">
        <v>1</v>
      </c>
      <c r="F216" s="8"/>
      <c r="G216" s="8"/>
      <c r="H216" s="8"/>
      <c r="I216" s="8"/>
      <c r="J216" s="8">
        <v>1</v>
      </c>
    </row>
    <row r="217" spans="1:10" x14ac:dyDescent="0.35">
      <c r="A217" s="11" t="s">
        <v>1453</v>
      </c>
      <c r="B217" s="8"/>
      <c r="C217" s="8"/>
      <c r="D217" s="8"/>
      <c r="E217" s="8"/>
      <c r="F217" s="8"/>
      <c r="G217" s="8"/>
      <c r="H217" s="8">
        <v>1</v>
      </c>
      <c r="I217" s="8"/>
      <c r="J217" s="8">
        <v>1</v>
      </c>
    </row>
    <row r="218" spans="1:10" x14ac:dyDescent="0.35">
      <c r="A218" s="11" t="s">
        <v>1260</v>
      </c>
      <c r="B218" s="8"/>
      <c r="C218" s="8">
        <v>1</v>
      </c>
      <c r="D218" s="8"/>
      <c r="E218" s="8">
        <v>15</v>
      </c>
      <c r="F218" s="8"/>
      <c r="G218" s="8"/>
      <c r="H218" s="8">
        <v>4</v>
      </c>
      <c r="I218" s="8"/>
      <c r="J218" s="8">
        <v>20</v>
      </c>
    </row>
    <row r="219" spans="1:10" x14ac:dyDescent="0.35">
      <c r="A219" s="11" t="s">
        <v>1873</v>
      </c>
      <c r="B219" s="8"/>
      <c r="C219" s="8"/>
      <c r="D219" s="8"/>
      <c r="E219" s="8"/>
      <c r="F219" s="8">
        <v>4</v>
      </c>
      <c r="G219" s="8"/>
      <c r="H219" s="8"/>
      <c r="I219" s="8"/>
      <c r="J219" s="8">
        <v>4</v>
      </c>
    </row>
    <row r="220" spans="1:10" x14ac:dyDescent="0.35">
      <c r="A220" s="11" t="s">
        <v>1520</v>
      </c>
      <c r="B220" s="8"/>
      <c r="C220" s="8"/>
      <c r="D220" s="8"/>
      <c r="E220" s="8">
        <v>1</v>
      </c>
      <c r="F220" s="8"/>
      <c r="G220" s="8"/>
      <c r="H220" s="8"/>
      <c r="I220" s="8"/>
      <c r="J220" s="8">
        <v>1</v>
      </c>
    </row>
    <row r="221" spans="1:10" x14ac:dyDescent="0.35">
      <c r="A221" s="11" t="s">
        <v>1261</v>
      </c>
      <c r="B221" s="8"/>
      <c r="C221" s="8">
        <v>32</v>
      </c>
      <c r="D221" s="8"/>
      <c r="E221" s="8"/>
      <c r="F221" s="8"/>
      <c r="G221" s="8"/>
      <c r="H221" s="8"/>
      <c r="I221" s="8">
        <v>37</v>
      </c>
      <c r="J221" s="8">
        <v>69</v>
      </c>
    </row>
    <row r="222" spans="1:10" x14ac:dyDescent="0.35">
      <c r="A222" s="11" t="s">
        <v>1465</v>
      </c>
      <c r="B222" s="8"/>
      <c r="C222" s="8">
        <v>28</v>
      </c>
      <c r="D222" s="8"/>
      <c r="E222" s="8"/>
      <c r="F222" s="8"/>
      <c r="G222" s="8"/>
      <c r="H222" s="8"/>
      <c r="I222" s="8">
        <v>50</v>
      </c>
      <c r="J222" s="8">
        <v>78</v>
      </c>
    </row>
    <row r="223" spans="1:10" x14ac:dyDescent="0.35">
      <c r="A223" s="11" t="s">
        <v>1874</v>
      </c>
      <c r="B223" s="8"/>
      <c r="C223" s="8">
        <v>239</v>
      </c>
      <c r="D223" s="8"/>
      <c r="E223" s="8">
        <v>687</v>
      </c>
      <c r="F223" s="8"/>
      <c r="G223" s="8"/>
      <c r="H223" s="8"/>
      <c r="I223" s="8">
        <v>20</v>
      </c>
      <c r="J223" s="8">
        <v>946</v>
      </c>
    </row>
    <row r="224" spans="1:10" x14ac:dyDescent="0.35">
      <c r="A224" s="11" t="s">
        <v>1875</v>
      </c>
      <c r="B224" s="8"/>
      <c r="C224" s="8"/>
      <c r="D224" s="8"/>
      <c r="E224" s="8"/>
      <c r="F224" s="8"/>
      <c r="G224" s="8"/>
      <c r="H224" s="8">
        <v>22</v>
      </c>
      <c r="I224" s="8"/>
      <c r="J224" s="8">
        <v>22</v>
      </c>
    </row>
    <row r="225" spans="1:10" x14ac:dyDescent="0.35">
      <c r="A225" s="11" t="s">
        <v>2024</v>
      </c>
      <c r="B225" s="8"/>
      <c r="C225" s="8"/>
      <c r="D225" s="8"/>
      <c r="E225" s="8">
        <v>12</v>
      </c>
      <c r="F225" s="8"/>
      <c r="G225" s="8"/>
      <c r="H225" s="8"/>
      <c r="I225" s="8"/>
      <c r="J225" s="8">
        <v>12</v>
      </c>
    </row>
    <row r="226" spans="1:10" x14ac:dyDescent="0.35">
      <c r="A226" s="11" t="s">
        <v>1876</v>
      </c>
      <c r="B226" s="8"/>
      <c r="C226" s="8"/>
      <c r="D226" s="8"/>
      <c r="E226" s="8">
        <v>19</v>
      </c>
      <c r="F226" s="8"/>
      <c r="G226" s="8"/>
      <c r="H226" s="8"/>
      <c r="I226" s="8"/>
      <c r="J226" s="8">
        <v>19</v>
      </c>
    </row>
    <row r="227" spans="1:10" x14ac:dyDescent="0.35">
      <c r="A227" s="11" t="s">
        <v>1262</v>
      </c>
      <c r="B227" s="8"/>
      <c r="C227" s="8"/>
      <c r="D227" s="8"/>
      <c r="E227" s="8">
        <v>400</v>
      </c>
      <c r="F227" s="8"/>
      <c r="G227" s="8"/>
      <c r="H227" s="8"/>
      <c r="I227" s="8"/>
      <c r="J227" s="8">
        <v>400</v>
      </c>
    </row>
    <row r="228" spans="1:10" x14ac:dyDescent="0.35">
      <c r="A228" s="11" t="s">
        <v>537</v>
      </c>
      <c r="B228" s="8"/>
      <c r="C228" s="8"/>
      <c r="D228" s="8"/>
      <c r="E228" s="8"/>
      <c r="F228" s="8"/>
      <c r="G228" s="8"/>
      <c r="H228" s="8">
        <v>24</v>
      </c>
      <c r="I228" s="8"/>
      <c r="J228" s="8">
        <v>24</v>
      </c>
    </row>
    <row r="229" spans="1:10" x14ac:dyDescent="0.35">
      <c r="A229" s="11" t="s">
        <v>2060</v>
      </c>
      <c r="B229" s="8"/>
      <c r="C229" s="8"/>
      <c r="D229" s="8"/>
      <c r="E229" s="8"/>
      <c r="F229" s="8"/>
      <c r="G229" s="8"/>
      <c r="H229" s="8"/>
      <c r="I229" s="8">
        <v>1</v>
      </c>
      <c r="J229" s="8">
        <v>1</v>
      </c>
    </row>
    <row r="230" spans="1:10" x14ac:dyDescent="0.35">
      <c r="A230" s="11" t="s">
        <v>1454</v>
      </c>
      <c r="B230" s="8"/>
      <c r="C230" s="8"/>
      <c r="D230" s="8"/>
      <c r="E230" s="8"/>
      <c r="F230" s="8"/>
      <c r="G230" s="8"/>
      <c r="H230" s="8">
        <v>65</v>
      </c>
      <c r="I230" s="8"/>
      <c r="J230" s="8">
        <v>65</v>
      </c>
    </row>
    <row r="231" spans="1:10" x14ac:dyDescent="0.35">
      <c r="A231" s="11" t="s">
        <v>1521</v>
      </c>
      <c r="B231" s="8"/>
      <c r="C231" s="8"/>
      <c r="D231" s="8"/>
      <c r="E231" s="8">
        <v>1</v>
      </c>
      <c r="F231" s="8"/>
      <c r="G231" s="8"/>
      <c r="H231" s="8"/>
      <c r="I231" s="8"/>
      <c r="J231" s="8">
        <v>1</v>
      </c>
    </row>
    <row r="232" spans="1:10" x14ac:dyDescent="0.35">
      <c r="A232" s="11" t="s">
        <v>1263</v>
      </c>
      <c r="B232" s="8">
        <v>34</v>
      </c>
      <c r="C232" s="8"/>
      <c r="D232" s="8">
        <v>69</v>
      </c>
      <c r="E232" s="8">
        <v>2984</v>
      </c>
      <c r="F232" s="8">
        <v>1</v>
      </c>
      <c r="G232" s="8">
        <v>13</v>
      </c>
      <c r="H232" s="8">
        <v>69</v>
      </c>
      <c r="I232" s="8">
        <v>186</v>
      </c>
      <c r="J232" s="8">
        <v>3356</v>
      </c>
    </row>
    <row r="233" spans="1:10" x14ac:dyDescent="0.35">
      <c r="A233" s="11" t="s">
        <v>1264</v>
      </c>
      <c r="B233" s="8">
        <v>82</v>
      </c>
      <c r="C233" s="8">
        <v>5419</v>
      </c>
      <c r="D233" s="8">
        <v>84</v>
      </c>
      <c r="E233" s="8">
        <v>4664</v>
      </c>
      <c r="F233" s="8">
        <v>26</v>
      </c>
      <c r="G233" s="8">
        <v>108</v>
      </c>
      <c r="H233" s="8">
        <v>2958</v>
      </c>
      <c r="I233" s="8">
        <v>4802</v>
      </c>
      <c r="J233" s="8">
        <v>18143</v>
      </c>
    </row>
    <row r="234" spans="1:10" x14ac:dyDescent="0.35">
      <c r="A234" s="11" t="s">
        <v>1461</v>
      </c>
      <c r="B234" s="8"/>
      <c r="C234" s="8"/>
      <c r="D234" s="8"/>
      <c r="E234" s="8">
        <v>21</v>
      </c>
      <c r="F234" s="8"/>
      <c r="G234" s="8"/>
      <c r="H234" s="8"/>
      <c r="I234" s="8"/>
      <c r="J234" s="8">
        <v>21</v>
      </c>
    </row>
    <row r="235" spans="1:10" x14ac:dyDescent="0.35">
      <c r="A235" s="11" t="s">
        <v>1265</v>
      </c>
      <c r="B235" s="8"/>
      <c r="C235" s="8"/>
      <c r="D235" s="8"/>
      <c r="E235" s="8">
        <v>24</v>
      </c>
      <c r="F235" s="8"/>
      <c r="G235" s="8"/>
      <c r="H235" s="8"/>
      <c r="I235" s="8">
        <v>38</v>
      </c>
      <c r="J235" s="8">
        <v>62</v>
      </c>
    </row>
    <row r="236" spans="1:10" x14ac:dyDescent="0.35">
      <c r="A236" s="11" t="s">
        <v>2075</v>
      </c>
      <c r="B236" s="8"/>
      <c r="C236" s="8"/>
      <c r="D236" s="8"/>
      <c r="E236" s="8"/>
      <c r="F236" s="8">
        <v>1</v>
      </c>
      <c r="G236" s="8"/>
      <c r="H236" s="8"/>
      <c r="I236" s="8"/>
      <c r="J236" s="8">
        <v>1</v>
      </c>
    </row>
    <row r="237" spans="1:10" x14ac:dyDescent="0.35">
      <c r="A237" s="11" t="s">
        <v>1266</v>
      </c>
      <c r="B237" s="8">
        <v>23</v>
      </c>
      <c r="C237" s="8">
        <v>187</v>
      </c>
      <c r="D237" s="8">
        <v>130</v>
      </c>
      <c r="E237" s="8">
        <v>8375</v>
      </c>
      <c r="F237" s="8">
        <v>848</v>
      </c>
      <c r="G237" s="8">
        <v>13</v>
      </c>
      <c r="H237" s="8">
        <v>1349</v>
      </c>
      <c r="I237" s="8">
        <v>2073</v>
      </c>
      <c r="J237" s="8">
        <v>12998</v>
      </c>
    </row>
    <row r="238" spans="1:10" x14ac:dyDescent="0.35">
      <c r="A238" s="11" t="s">
        <v>1267</v>
      </c>
      <c r="B238" s="8"/>
      <c r="C238" s="8">
        <v>1</v>
      </c>
      <c r="D238" s="8"/>
      <c r="E238" s="8">
        <v>6</v>
      </c>
      <c r="F238" s="8"/>
      <c r="G238" s="8"/>
      <c r="H238" s="8">
        <v>1</v>
      </c>
      <c r="I238" s="8"/>
      <c r="J238" s="8">
        <v>8</v>
      </c>
    </row>
    <row r="239" spans="1:10" x14ac:dyDescent="0.35">
      <c r="A239" s="11" t="s">
        <v>1877</v>
      </c>
      <c r="B239" s="8"/>
      <c r="C239" s="8"/>
      <c r="D239" s="8"/>
      <c r="E239" s="8"/>
      <c r="F239" s="8">
        <v>1</v>
      </c>
      <c r="G239" s="8"/>
      <c r="H239" s="8"/>
      <c r="I239" s="8"/>
      <c r="J239" s="8">
        <v>1</v>
      </c>
    </row>
    <row r="240" spans="1:10" x14ac:dyDescent="0.35">
      <c r="A240" s="11" t="s">
        <v>2057</v>
      </c>
      <c r="B240" s="8"/>
      <c r="C240" s="8"/>
      <c r="D240" s="8"/>
      <c r="E240" s="8"/>
      <c r="F240" s="8">
        <v>2</v>
      </c>
      <c r="G240" s="8"/>
      <c r="H240" s="8"/>
      <c r="I240" s="8"/>
      <c r="J240" s="8">
        <v>2</v>
      </c>
    </row>
    <row r="241" spans="1:10" x14ac:dyDescent="0.35">
      <c r="A241" s="11" t="s">
        <v>1268</v>
      </c>
      <c r="B241" s="8"/>
      <c r="C241" s="8"/>
      <c r="D241" s="8"/>
      <c r="E241" s="8">
        <v>187</v>
      </c>
      <c r="F241" s="8">
        <v>125</v>
      </c>
      <c r="G241" s="8"/>
      <c r="H241" s="8">
        <v>37</v>
      </c>
      <c r="I241" s="8">
        <v>5</v>
      </c>
      <c r="J241" s="8">
        <v>354</v>
      </c>
    </row>
    <row r="242" spans="1:10" x14ac:dyDescent="0.35">
      <c r="A242" s="11" t="s">
        <v>1269</v>
      </c>
      <c r="B242" s="8"/>
      <c r="C242" s="8">
        <v>37</v>
      </c>
      <c r="D242" s="8">
        <v>24</v>
      </c>
      <c r="E242" s="8">
        <v>744</v>
      </c>
      <c r="F242" s="8">
        <v>60</v>
      </c>
      <c r="G242" s="8">
        <v>2</v>
      </c>
      <c r="H242" s="8">
        <v>195</v>
      </c>
      <c r="I242" s="8">
        <v>23</v>
      </c>
      <c r="J242" s="8">
        <v>1085</v>
      </c>
    </row>
    <row r="243" spans="1:10" x14ac:dyDescent="0.35">
      <c r="A243" s="11" t="s">
        <v>1878</v>
      </c>
      <c r="B243" s="8"/>
      <c r="C243" s="8"/>
      <c r="D243" s="8"/>
      <c r="E243" s="8">
        <v>2</v>
      </c>
      <c r="F243" s="8">
        <v>9</v>
      </c>
      <c r="G243" s="8"/>
      <c r="H243" s="8"/>
      <c r="I243" s="8"/>
      <c r="J243" s="8">
        <v>11</v>
      </c>
    </row>
    <row r="244" spans="1:10" x14ac:dyDescent="0.35">
      <c r="A244" s="11" t="s">
        <v>2053</v>
      </c>
      <c r="B244" s="8"/>
      <c r="C244" s="8"/>
      <c r="D244" s="8"/>
      <c r="E244" s="8"/>
      <c r="F244" s="8"/>
      <c r="G244" s="8"/>
      <c r="H244" s="8"/>
      <c r="I244" s="8">
        <v>6</v>
      </c>
      <c r="J244" s="8">
        <v>6</v>
      </c>
    </row>
    <row r="245" spans="1:10" x14ac:dyDescent="0.35">
      <c r="A245" s="11" t="s">
        <v>2082</v>
      </c>
      <c r="B245" s="8"/>
      <c r="C245" s="8"/>
      <c r="D245" s="8"/>
      <c r="E245" s="8"/>
      <c r="F245" s="8">
        <v>1</v>
      </c>
      <c r="G245" s="8"/>
      <c r="H245" s="8"/>
      <c r="I245" s="8"/>
      <c r="J245" s="8">
        <v>1</v>
      </c>
    </row>
    <row r="246" spans="1:10" x14ac:dyDescent="0.35">
      <c r="A246" s="11" t="s">
        <v>1270</v>
      </c>
      <c r="B246" s="8"/>
      <c r="C246" s="8"/>
      <c r="D246" s="8"/>
      <c r="E246" s="8">
        <v>17</v>
      </c>
      <c r="F246" s="8">
        <v>10</v>
      </c>
      <c r="G246" s="8"/>
      <c r="H246" s="8">
        <v>16</v>
      </c>
      <c r="I246" s="8">
        <v>20</v>
      </c>
      <c r="J246" s="8">
        <v>63</v>
      </c>
    </row>
    <row r="247" spans="1:10" x14ac:dyDescent="0.35">
      <c r="A247" s="11" t="s">
        <v>1271</v>
      </c>
      <c r="B247" s="8"/>
      <c r="C247" s="8">
        <v>18</v>
      </c>
      <c r="D247" s="8"/>
      <c r="E247" s="8">
        <v>32</v>
      </c>
      <c r="F247" s="8">
        <v>16</v>
      </c>
      <c r="G247" s="8"/>
      <c r="H247" s="8"/>
      <c r="I247" s="8">
        <v>36</v>
      </c>
      <c r="J247" s="8">
        <v>102</v>
      </c>
    </row>
    <row r="248" spans="1:10" x14ac:dyDescent="0.35">
      <c r="A248" s="11" t="s">
        <v>1879</v>
      </c>
      <c r="B248" s="8"/>
      <c r="C248" s="8">
        <v>2</v>
      </c>
      <c r="D248" s="8"/>
      <c r="E248" s="8">
        <v>8</v>
      </c>
      <c r="F248" s="8"/>
      <c r="G248" s="8"/>
      <c r="H248" s="8"/>
      <c r="I248" s="8"/>
      <c r="J248" s="8">
        <v>10</v>
      </c>
    </row>
    <row r="249" spans="1:10" x14ac:dyDescent="0.35">
      <c r="A249" s="11" t="s">
        <v>1272</v>
      </c>
      <c r="B249" s="8"/>
      <c r="C249" s="8"/>
      <c r="D249" s="8">
        <v>2</v>
      </c>
      <c r="E249" s="8">
        <v>63</v>
      </c>
      <c r="F249" s="8">
        <v>2</v>
      </c>
      <c r="G249" s="8"/>
      <c r="H249" s="8">
        <v>19</v>
      </c>
      <c r="I249" s="8">
        <v>888</v>
      </c>
      <c r="J249" s="8">
        <v>974</v>
      </c>
    </row>
    <row r="250" spans="1:10" x14ac:dyDescent="0.35">
      <c r="A250" s="11" t="s">
        <v>1273</v>
      </c>
      <c r="B250" s="8"/>
      <c r="C250" s="8"/>
      <c r="D250" s="8"/>
      <c r="E250" s="8">
        <v>4</v>
      </c>
      <c r="F250" s="8"/>
      <c r="G250" s="8"/>
      <c r="H250" s="8"/>
      <c r="I250" s="8"/>
      <c r="J250" s="8">
        <v>4</v>
      </c>
    </row>
    <row r="251" spans="1:10" x14ac:dyDescent="0.35">
      <c r="A251" s="11" t="s">
        <v>1880</v>
      </c>
      <c r="B251" s="8"/>
      <c r="C251" s="8"/>
      <c r="D251" s="8"/>
      <c r="E251" s="8">
        <v>2</v>
      </c>
      <c r="F251" s="8"/>
      <c r="G251" s="8"/>
      <c r="H251" s="8"/>
      <c r="I251" s="8">
        <v>1</v>
      </c>
      <c r="J251" s="8">
        <v>3</v>
      </c>
    </row>
    <row r="252" spans="1:10" x14ac:dyDescent="0.35">
      <c r="A252" s="11" t="s">
        <v>1881</v>
      </c>
      <c r="B252" s="8"/>
      <c r="C252" s="8"/>
      <c r="D252" s="8"/>
      <c r="E252" s="8">
        <v>1</v>
      </c>
      <c r="F252" s="8"/>
      <c r="G252" s="8"/>
      <c r="H252" s="8"/>
      <c r="I252" s="8">
        <v>8</v>
      </c>
      <c r="J252" s="8">
        <v>9</v>
      </c>
    </row>
    <row r="253" spans="1:10" x14ac:dyDescent="0.35">
      <c r="A253" s="11" t="s">
        <v>1882</v>
      </c>
      <c r="B253" s="8"/>
      <c r="C253" s="8"/>
      <c r="D253" s="8"/>
      <c r="E253" s="8">
        <v>6</v>
      </c>
      <c r="F253" s="8"/>
      <c r="G253" s="8"/>
      <c r="H253" s="8"/>
      <c r="I253" s="8"/>
      <c r="J253" s="8">
        <v>6</v>
      </c>
    </row>
    <row r="254" spans="1:10" x14ac:dyDescent="0.35">
      <c r="A254" s="11" t="s">
        <v>2056</v>
      </c>
      <c r="B254" s="8"/>
      <c r="C254" s="8"/>
      <c r="D254" s="8"/>
      <c r="E254" s="8"/>
      <c r="F254" s="8">
        <v>3</v>
      </c>
      <c r="G254" s="8"/>
      <c r="H254" s="8"/>
      <c r="I254" s="8"/>
      <c r="J254" s="8">
        <v>3</v>
      </c>
    </row>
    <row r="255" spans="1:10" x14ac:dyDescent="0.35">
      <c r="A255" s="11" t="s">
        <v>1883</v>
      </c>
      <c r="B255" s="8"/>
      <c r="C255" s="8"/>
      <c r="D255" s="8"/>
      <c r="E255" s="8">
        <v>1</v>
      </c>
      <c r="F255" s="8"/>
      <c r="G255" s="8">
        <v>1</v>
      </c>
      <c r="H255" s="8"/>
      <c r="I255" s="8"/>
      <c r="J255" s="8">
        <v>2</v>
      </c>
    </row>
    <row r="256" spans="1:10" x14ac:dyDescent="0.35">
      <c r="A256" s="11" t="s">
        <v>1522</v>
      </c>
      <c r="B256" s="8"/>
      <c r="C256" s="8"/>
      <c r="D256" s="8"/>
      <c r="E256" s="8">
        <v>1</v>
      </c>
      <c r="F256" s="8"/>
      <c r="G256" s="8"/>
      <c r="H256" s="8"/>
      <c r="I256" s="8"/>
      <c r="J256" s="8">
        <v>1</v>
      </c>
    </row>
    <row r="257" spans="1:10" x14ac:dyDescent="0.35">
      <c r="A257" s="11" t="s">
        <v>1274</v>
      </c>
      <c r="B257" s="8"/>
      <c r="C257" s="8"/>
      <c r="D257" s="8"/>
      <c r="E257" s="8">
        <v>2</v>
      </c>
      <c r="F257" s="8"/>
      <c r="G257" s="8"/>
      <c r="H257" s="8"/>
      <c r="I257" s="8"/>
      <c r="J257" s="8">
        <v>2</v>
      </c>
    </row>
    <row r="258" spans="1:10" x14ac:dyDescent="0.35">
      <c r="A258" s="11" t="s">
        <v>1523</v>
      </c>
      <c r="B258" s="8"/>
      <c r="C258" s="8"/>
      <c r="D258" s="8"/>
      <c r="E258" s="8">
        <v>1</v>
      </c>
      <c r="F258" s="8"/>
      <c r="G258" s="8"/>
      <c r="H258" s="8"/>
      <c r="I258" s="8"/>
      <c r="J258" s="8">
        <v>1</v>
      </c>
    </row>
    <row r="259" spans="1:10" x14ac:dyDescent="0.35">
      <c r="A259" s="11" t="s">
        <v>1466</v>
      </c>
      <c r="B259" s="8"/>
      <c r="C259" s="8"/>
      <c r="D259" s="8"/>
      <c r="E259" s="8">
        <v>13</v>
      </c>
      <c r="F259" s="8"/>
      <c r="G259" s="8"/>
      <c r="H259" s="8"/>
      <c r="I259" s="8"/>
      <c r="J259" s="8">
        <v>13</v>
      </c>
    </row>
    <row r="260" spans="1:10" x14ac:dyDescent="0.35">
      <c r="A260" s="11" t="s">
        <v>1275</v>
      </c>
      <c r="B260" s="8"/>
      <c r="C260" s="8"/>
      <c r="D260" s="8"/>
      <c r="E260" s="8">
        <v>4157</v>
      </c>
      <c r="F260" s="8">
        <v>1</v>
      </c>
      <c r="G260" s="8"/>
      <c r="H260" s="8"/>
      <c r="I260" s="8"/>
      <c r="J260" s="8">
        <v>4158</v>
      </c>
    </row>
    <row r="261" spans="1:10" x14ac:dyDescent="0.35">
      <c r="A261" s="11" t="s">
        <v>1276</v>
      </c>
      <c r="B261" s="8"/>
      <c r="C261" s="8"/>
      <c r="D261" s="8"/>
      <c r="E261" s="8">
        <v>5</v>
      </c>
      <c r="F261" s="8"/>
      <c r="G261" s="8"/>
      <c r="H261" s="8"/>
      <c r="I261" s="8"/>
      <c r="J261" s="8">
        <v>5</v>
      </c>
    </row>
    <row r="262" spans="1:10" x14ac:dyDescent="0.35">
      <c r="A262" s="11" t="s">
        <v>1277</v>
      </c>
      <c r="B262" s="8"/>
      <c r="C262" s="8"/>
      <c r="D262" s="8"/>
      <c r="E262" s="8">
        <v>6</v>
      </c>
      <c r="F262" s="8"/>
      <c r="G262" s="8"/>
      <c r="H262" s="8"/>
      <c r="I262" s="8"/>
      <c r="J262" s="8">
        <v>6</v>
      </c>
    </row>
    <row r="263" spans="1:10" x14ac:dyDescent="0.35">
      <c r="A263" s="11" t="s">
        <v>1278</v>
      </c>
      <c r="B263" s="8"/>
      <c r="C263" s="8"/>
      <c r="D263" s="8"/>
      <c r="E263" s="8">
        <v>55</v>
      </c>
      <c r="F263" s="8"/>
      <c r="G263" s="8"/>
      <c r="H263" s="8"/>
      <c r="I263" s="8"/>
      <c r="J263" s="8">
        <v>55</v>
      </c>
    </row>
    <row r="264" spans="1:10" x14ac:dyDescent="0.35">
      <c r="A264" s="11" t="s">
        <v>1884</v>
      </c>
      <c r="B264" s="8"/>
      <c r="C264" s="8"/>
      <c r="D264" s="8"/>
      <c r="E264" s="8">
        <v>65</v>
      </c>
      <c r="F264" s="8"/>
      <c r="G264" s="8"/>
      <c r="H264" s="8"/>
      <c r="I264" s="8"/>
      <c r="J264" s="8">
        <v>65</v>
      </c>
    </row>
    <row r="265" spans="1:10" x14ac:dyDescent="0.35">
      <c r="A265" s="11" t="s">
        <v>2029</v>
      </c>
      <c r="B265" s="8"/>
      <c r="C265" s="8"/>
      <c r="D265" s="8"/>
      <c r="E265" s="8">
        <v>2</v>
      </c>
      <c r="F265" s="8"/>
      <c r="G265" s="8"/>
      <c r="H265" s="8"/>
      <c r="I265" s="8"/>
      <c r="J265" s="8">
        <v>2</v>
      </c>
    </row>
    <row r="266" spans="1:10" x14ac:dyDescent="0.35">
      <c r="A266" s="11" t="s">
        <v>1279</v>
      </c>
      <c r="B266" s="8"/>
      <c r="C266" s="8"/>
      <c r="D266" s="8"/>
      <c r="E266" s="8">
        <v>4</v>
      </c>
      <c r="F266" s="8"/>
      <c r="G266" s="8"/>
      <c r="H266" s="8"/>
      <c r="I266" s="8"/>
      <c r="J266" s="8">
        <v>4</v>
      </c>
    </row>
    <row r="267" spans="1:10" x14ac:dyDescent="0.35">
      <c r="A267" s="11" t="s">
        <v>1280</v>
      </c>
      <c r="B267" s="8"/>
      <c r="C267" s="8"/>
      <c r="D267" s="8"/>
      <c r="E267" s="8">
        <v>16</v>
      </c>
      <c r="F267" s="8"/>
      <c r="G267" s="8"/>
      <c r="H267" s="8"/>
      <c r="I267" s="8"/>
      <c r="J267" s="8">
        <v>16</v>
      </c>
    </row>
    <row r="268" spans="1:10" x14ac:dyDescent="0.35">
      <c r="A268" s="11" t="s">
        <v>1524</v>
      </c>
      <c r="B268" s="8"/>
      <c r="C268" s="8"/>
      <c r="D268" s="8"/>
      <c r="E268" s="8">
        <v>1</v>
      </c>
      <c r="F268" s="8"/>
      <c r="G268" s="8"/>
      <c r="H268" s="8"/>
      <c r="I268" s="8"/>
      <c r="J268" s="8">
        <v>1</v>
      </c>
    </row>
    <row r="269" spans="1:10" x14ac:dyDescent="0.35">
      <c r="A269" s="11" t="s">
        <v>2076</v>
      </c>
      <c r="B269" s="8"/>
      <c r="C269" s="8"/>
      <c r="D269" s="8"/>
      <c r="E269" s="8"/>
      <c r="F269" s="8">
        <v>1</v>
      </c>
      <c r="G269" s="8"/>
      <c r="H269" s="8"/>
      <c r="I269" s="8"/>
      <c r="J269" s="8">
        <v>1</v>
      </c>
    </row>
    <row r="270" spans="1:10" x14ac:dyDescent="0.35">
      <c r="A270" s="11" t="s">
        <v>1281</v>
      </c>
      <c r="B270" s="8">
        <v>55</v>
      </c>
      <c r="C270" s="8"/>
      <c r="D270" s="8"/>
      <c r="E270" s="8">
        <v>333</v>
      </c>
      <c r="F270" s="8"/>
      <c r="G270" s="8"/>
      <c r="H270" s="8"/>
      <c r="I270" s="8"/>
      <c r="J270" s="8">
        <v>388</v>
      </c>
    </row>
    <row r="271" spans="1:10" x14ac:dyDescent="0.35">
      <c r="A271" s="11" t="s">
        <v>1282</v>
      </c>
      <c r="B271" s="8">
        <v>23</v>
      </c>
      <c r="C271" s="8">
        <v>119</v>
      </c>
      <c r="D271" s="8">
        <v>49</v>
      </c>
      <c r="E271" s="8">
        <v>1799</v>
      </c>
      <c r="F271" s="8">
        <v>123</v>
      </c>
      <c r="G271" s="8">
        <v>241</v>
      </c>
      <c r="H271" s="8">
        <v>13</v>
      </c>
      <c r="I271" s="8">
        <v>1271</v>
      </c>
      <c r="J271" s="8">
        <v>3638</v>
      </c>
    </row>
    <row r="272" spans="1:10" x14ac:dyDescent="0.35">
      <c r="A272" s="11" t="s">
        <v>1283</v>
      </c>
      <c r="B272" s="8">
        <v>4</v>
      </c>
      <c r="C272" s="8">
        <v>191</v>
      </c>
      <c r="D272" s="8"/>
      <c r="E272" s="8">
        <v>3063</v>
      </c>
      <c r="F272" s="8"/>
      <c r="G272" s="8"/>
      <c r="H272" s="8">
        <v>371</v>
      </c>
      <c r="I272" s="8">
        <v>56</v>
      </c>
      <c r="J272" s="8">
        <v>3685</v>
      </c>
    </row>
    <row r="273" spans="1:10" x14ac:dyDescent="0.35">
      <c r="A273" s="11" t="s">
        <v>1885</v>
      </c>
      <c r="B273" s="8"/>
      <c r="C273" s="8">
        <v>955</v>
      </c>
      <c r="D273" s="8">
        <v>23</v>
      </c>
      <c r="E273" s="8">
        <v>2570</v>
      </c>
      <c r="F273" s="8">
        <v>435</v>
      </c>
      <c r="G273" s="8">
        <v>67</v>
      </c>
      <c r="H273" s="8">
        <v>871</v>
      </c>
      <c r="I273" s="8">
        <v>224</v>
      </c>
      <c r="J273" s="8">
        <v>5145</v>
      </c>
    </row>
    <row r="274" spans="1:10" x14ac:dyDescent="0.35">
      <c r="A274" s="11" t="s">
        <v>1284</v>
      </c>
      <c r="B274" s="8"/>
      <c r="C274" s="8">
        <v>47</v>
      </c>
      <c r="D274" s="8">
        <v>6</v>
      </c>
      <c r="E274" s="8">
        <v>106</v>
      </c>
      <c r="F274" s="8">
        <v>50</v>
      </c>
      <c r="G274" s="8">
        <v>7</v>
      </c>
      <c r="H274" s="8">
        <v>138</v>
      </c>
      <c r="I274" s="8">
        <v>370</v>
      </c>
      <c r="J274" s="8">
        <v>724</v>
      </c>
    </row>
    <row r="275" spans="1:10" x14ac:dyDescent="0.35">
      <c r="A275" s="11" t="s">
        <v>1886</v>
      </c>
      <c r="B275" s="8"/>
      <c r="C275" s="8"/>
      <c r="D275" s="8"/>
      <c r="E275" s="8"/>
      <c r="F275" s="8">
        <v>1</v>
      </c>
      <c r="G275" s="8"/>
      <c r="H275" s="8"/>
      <c r="I275" s="8"/>
      <c r="J275" s="8">
        <v>1</v>
      </c>
    </row>
    <row r="276" spans="1:10" x14ac:dyDescent="0.35">
      <c r="A276" s="11" t="s">
        <v>243</v>
      </c>
      <c r="B276" s="8"/>
      <c r="C276" s="8">
        <v>144</v>
      </c>
      <c r="D276" s="8">
        <v>4</v>
      </c>
      <c r="E276" s="8">
        <v>117</v>
      </c>
      <c r="F276" s="8">
        <v>163</v>
      </c>
      <c r="G276" s="8">
        <v>55</v>
      </c>
      <c r="H276" s="8">
        <v>2615</v>
      </c>
      <c r="I276" s="8">
        <v>38</v>
      </c>
      <c r="J276" s="8">
        <v>3136</v>
      </c>
    </row>
    <row r="277" spans="1:10" x14ac:dyDescent="0.35">
      <c r="A277" s="11" t="s">
        <v>1285</v>
      </c>
      <c r="B277" s="8"/>
      <c r="C277" s="8"/>
      <c r="D277" s="8">
        <v>4</v>
      </c>
      <c r="E277" s="8">
        <v>341</v>
      </c>
      <c r="F277" s="8">
        <v>261</v>
      </c>
      <c r="G277" s="8">
        <v>35</v>
      </c>
      <c r="H277" s="8">
        <v>32</v>
      </c>
      <c r="I277" s="8">
        <v>24</v>
      </c>
      <c r="J277" s="8">
        <v>697</v>
      </c>
    </row>
    <row r="278" spans="1:10" x14ac:dyDescent="0.35">
      <c r="A278" s="11" t="s">
        <v>1286</v>
      </c>
      <c r="B278" s="8"/>
      <c r="C278" s="8">
        <v>288</v>
      </c>
      <c r="D278" s="8"/>
      <c r="E278" s="8"/>
      <c r="F278" s="8"/>
      <c r="G278" s="8"/>
      <c r="H278" s="8"/>
      <c r="I278" s="8"/>
      <c r="J278" s="8">
        <v>288</v>
      </c>
    </row>
    <row r="279" spans="1:10" x14ac:dyDescent="0.35">
      <c r="A279" s="11" t="s">
        <v>1287</v>
      </c>
      <c r="B279" s="8"/>
      <c r="C279" s="8"/>
      <c r="D279" s="8"/>
      <c r="E279" s="8">
        <v>426</v>
      </c>
      <c r="F279" s="8">
        <v>1</v>
      </c>
      <c r="G279" s="8"/>
      <c r="H279" s="8"/>
      <c r="I279" s="8"/>
      <c r="J279" s="8">
        <v>427</v>
      </c>
    </row>
    <row r="280" spans="1:10" x14ac:dyDescent="0.35">
      <c r="A280" s="11" t="s">
        <v>1887</v>
      </c>
      <c r="B280" s="8"/>
      <c r="C280" s="8">
        <v>7</v>
      </c>
      <c r="D280" s="8"/>
      <c r="E280" s="8"/>
      <c r="F280" s="8"/>
      <c r="G280" s="8"/>
      <c r="H280" s="8"/>
      <c r="I280" s="8"/>
      <c r="J280" s="8">
        <v>7</v>
      </c>
    </row>
    <row r="281" spans="1:10" x14ac:dyDescent="0.35">
      <c r="A281" s="11" t="s">
        <v>1288</v>
      </c>
      <c r="B281" s="8"/>
      <c r="C281" s="8"/>
      <c r="D281" s="8"/>
      <c r="E281" s="8">
        <v>17</v>
      </c>
      <c r="F281" s="8"/>
      <c r="G281" s="8"/>
      <c r="H281" s="8">
        <v>1</v>
      </c>
      <c r="I281" s="8">
        <v>244</v>
      </c>
      <c r="J281" s="8">
        <v>262</v>
      </c>
    </row>
    <row r="282" spans="1:10" x14ac:dyDescent="0.35">
      <c r="A282" s="11" t="s">
        <v>1888</v>
      </c>
      <c r="B282" s="8"/>
      <c r="C282" s="8"/>
      <c r="D282" s="8"/>
      <c r="E282" s="8">
        <v>1</v>
      </c>
      <c r="F282" s="8"/>
      <c r="G282" s="8"/>
      <c r="H282" s="8"/>
      <c r="I282" s="8"/>
      <c r="J282" s="8">
        <v>1</v>
      </c>
    </row>
    <row r="283" spans="1:10" x14ac:dyDescent="0.35">
      <c r="A283" s="11" t="s">
        <v>1289</v>
      </c>
      <c r="B283" s="8"/>
      <c r="C283" s="8"/>
      <c r="D283" s="8"/>
      <c r="E283" s="8">
        <v>12</v>
      </c>
      <c r="F283" s="8">
        <v>6</v>
      </c>
      <c r="G283" s="8"/>
      <c r="H283" s="8"/>
      <c r="I283" s="8"/>
      <c r="J283" s="8">
        <v>18</v>
      </c>
    </row>
    <row r="284" spans="1:10" x14ac:dyDescent="0.35">
      <c r="A284" s="11" t="s">
        <v>1290</v>
      </c>
      <c r="B284" s="8"/>
      <c r="C284" s="8"/>
      <c r="D284" s="8"/>
      <c r="E284" s="8">
        <v>1</v>
      </c>
      <c r="F284" s="8"/>
      <c r="G284" s="8"/>
      <c r="H284" s="8">
        <v>3</v>
      </c>
      <c r="I284" s="8">
        <v>79</v>
      </c>
      <c r="J284" s="8">
        <v>83</v>
      </c>
    </row>
    <row r="285" spans="1:10" x14ac:dyDescent="0.35">
      <c r="A285" s="11" t="s">
        <v>2034</v>
      </c>
      <c r="B285" s="8"/>
      <c r="C285" s="8"/>
      <c r="D285" s="8"/>
      <c r="E285" s="8">
        <v>1</v>
      </c>
      <c r="F285" s="8"/>
      <c r="G285" s="8"/>
      <c r="H285" s="8"/>
      <c r="I285" s="8"/>
      <c r="J285" s="8">
        <v>1</v>
      </c>
    </row>
    <row r="286" spans="1:10" x14ac:dyDescent="0.35">
      <c r="A286" s="11" t="s">
        <v>1525</v>
      </c>
      <c r="B286" s="8"/>
      <c r="C286" s="8"/>
      <c r="D286" s="8"/>
      <c r="E286" s="8">
        <v>1</v>
      </c>
      <c r="F286" s="8"/>
      <c r="G286" s="8"/>
      <c r="H286" s="8"/>
      <c r="I286" s="8"/>
      <c r="J286" s="8">
        <v>1</v>
      </c>
    </row>
    <row r="287" spans="1:10" x14ac:dyDescent="0.35">
      <c r="A287" s="11" t="s">
        <v>538</v>
      </c>
      <c r="B287" s="8"/>
      <c r="C287" s="8"/>
      <c r="D287" s="8"/>
      <c r="E287" s="8"/>
      <c r="F287" s="8">
        <v>1</v>
      </c>
      <c r="G287" s="8"/>
      <c r="H287" s="8">
        <v>3</v>
      </c>
      <c r="I287" s="8"/>
      <c r="J287" s="8">
        <v>4</v>
      </c>
    </row>
    <row r="288" spans="1:10" x14ac:dyDescent="0.35">
      <c r="A288" s="11" t="s">
        <v>1291</v>
      </c>
      <c r="B288" s="8"/>
      <c r="C288" s="8"/>
      <c r="D288" s="8"/>
      <c r="E288" s="8">
        <v>1</v>
      </c>
      <c r="F288" s="8">
        <v>2</v>
      </c>
      <c r="G288" s="8"/>
      <c r="H288" s="8"/>
      <c r="I288" s="8"/>
      <c r="J288" s="8">
        <v>3</v>
      </c>
    </row>
    <row r="289" spans="1:10" x14ac:dyDescent="0.35">
      <c r="A289" s="11" t="s">
        <v>1889</v>
      </c>
      <c r="B289" s="8"/>
      <c r="C289" s="8"/>
      <c r="D289" s="8"/>
      <c r="E289" s="8">
        <v>1</v>
      </c>
      <c r="F289" s="8"/>
      <c r="G289" s="8"/>
      <c r="H289" s="8"/>
      <c r="I289" s="8"/>
      <c r="J289" s="8">
        <v>1</v>
      </c>
    </row>
    <row r="290" spans="1:10" x14ac:dyDescent="0.35">
      <c r="A290" s="11" t="s">
        <v>1890</v>
      </c>
      <c r="B290" s="8"/>
      <c r="C290" s="8"/>
      <c r="D290" s="8"/>
      <c r="E290" s="8">
        <v>67</v>
      </c>
      <c r="F290" s="8"/>
      <c r="G290" s="8"/>
      <c r="H290" s="8"/>
      <c r="I290" s="8">
        <v>1</v>
      </c>
      <c r="J290" s="8">
        <v>68</v>
      </c>
    </row>
    <row r="291" spans="1:10" x14ac:dyDescent="0.35">
      <c r="A291" s="11" t="s">
        <v>2028</v>
      </c>
      <c r="B291" s="8"/>
      <c r="C291" s="8"/>
      <c r="D291" s="8"/>
      <c r="E291" s="8">
        <v>3</v>
      </c>
      <c r="F291" s="8"/>
      <c r="G291" s="8"/>
      <c r="H291" s="8"/>
      <c r="I291" s="8"/>
      <c r="J291" s="8">
        <v>3</v>
      </c>
    </row>
    <row r="292" spans="1:10" x14ac:dyDescent="0.35">
      <c r="A292" s="11" t="s">
        <v>2030</v>
      </c>
      <c r="B292" s="8"/>
      <c r="C292" s="8"/>
      <c r="D292" s="8"/>
      <c r="E292" s="8">
        <v>2</v>
      </c>
      <c r="F292" s="8"/>
      <c r="G292" s="8"/>
      <c r="H292" s="8"/>
      <c r="I292" s="8"/>
      <c r="J292" s="8">
        <v>2</v>
      </c>
    </row>
    <row r="293" spans="1:10" x14ac:dyDescent="0.35">
      <c r="A293" s="11" t="s">
        <v>1526</v>
      </c>
      <c r="B293" s="8"/>
      <c r="C293" s="8"/>
      <c r="D293" s="8"/>
      <c r="E293" s="8">
        <v>1</v>
      </c>
      <c r="F293" s="8"/>
      <c r="G293" s="8"/>
      <c r="H293" s="8"/>
      <c r="I293" s="8"/>
      <c r="J293" s="8">
        <v>1</v>
      </c>
    </row>
    <row r="294" spans="1:10" x14ac:dyDescent="0.35">
      <c r="A294" s="11" t="s">
        <v>1292</v>
      </c>
      <c r="B294" s="8"/>
      <c r="C294" s="8"/>
      <c r="D294" s="8"/>
      <c r="E294" s="8">
        <v>3</v>
      </c>
      <c r="F294" s="8"/>
      <c r="G294" s="8"/>
      <c r="H294" s="8"/>
      <c r="I294" s="8"/>
      <c r="J294" s="8">
        <v>3</v>
      </c>
    </row>
    <row r="295" spans="1:10" x14ac:dyDescent="0.35">
      <c r="A295" s="11" t="s">
        <v>1293</v>
      </c>
      <c r="B295" s="8"/>
      <c r="C295" s="8"/>
      <c r="D295" s="8"/>
      <c r="E295" s="8">
        <v>9</v>
      </c>
      <c r="F295" s="8">
        <v>1</v>
      </c>
      <c r="G295" s="8"/>
      <c r="H295" s="8"/>
      <c r="I295" s="8"/>
      <c r="J295" s="8">
        <v>10</v>
      </c>
    </row>
    <row r="296" spans="1:10" x14ac:dyDescent="0.35">
      <c r="A296" s="11" t="s">
        <v>1527</v>
      </c>
      <c r="B296" s="8"/>
      <c r="C296" s="8"/>
      <c r="D296" s="8"/>
      <c r="E296" s="8">
        <v>1</v>
      </c>
      <c r="F296" s="8"/>
      <c r="G296" s="8"/>
      <c r="H296" s="8"/>
      <c r="I296" s="8"/>
      <c r="J296" s="8">
        <v>1</v>
      </c>
    </row>
    <row r="297" spans="1:10" x14ac:dyDescent="0.35">
      <c r="A297" s="11" t="s">
        <v>1491</v>
      </c>
      <c r="B297" s="8"/>
      <c r="C297" s="8"/>
      <c r="D297" s="8"/>
      <c r="E297" s="8">
        <v>2</v>
      </c>
      <c r="F297" s="8"/>
      <c r="G297" s="8"/>
      <c r="H297" s="8"/>
      <c r="I297" s="8"/>
      <c r="J297" s="8">
        <v>2</v>
      </c>
    </row>
    <row r="298" spans="1:10" x14ac:dyDescent="0.35">
      <c r="A298" s="11" t="s">
        <v>1492</v>
      </c>
      <c r="B298" s="8"/>
      <c r="C298" s="8"/>
      <c r="D298" s="8"/>
      <c r="E298" s="8">
        <v>2</v>
      </c>
      <c r="F298" s="8"/>
      <c r="G298" s="8"/>
      <c r="H298" s="8"/>
      <c r="I298" s="8"/>
      <c r="J298" s="8">
        <v>2</v>
      </c>
    </row>
    <row r="299" spans="1:10" x14ac:dyDescent="0.35">
      <c r="A299" s="11" t="s">
        <v>1528</v>
      </c>
      <c r="B299" s="8"/>
      <c r="C299" s="8"/>
      <c r="D299" s="8"/>
      <c r="E299" s="8">
        <v>1</v>
      </c>
      <c r="F299" s="8"/>
      <c r="G299" s="8"/>
      <c r="H299" s="8"/>
      <c r="I299" s="8"/>
      <c r="J299" s="8">
        <v>1</v>
      </c>
    </row>
    <row r="300" spans="1:10" x14ac:dyDescent="0.35">
      <c r="A300" s="11" t="s">
        <v>539</v>
      </c>
      <c r="B300" s="8"/>
      <c r="C300" s="8"/>
      <c r="D300" s="8"/>
      <c r="E300" s="8"/>
      <c r="F300" s="8"/>
      <c r="G300" s="8"/>
      <c r="H300" s="8">
        <v>356</v>
      </c>
      <c r="I300" s="8"/>
      <c r="J300" s="8">
        <v>356</v>
      </c>
    </row>
    <row r="301" spans="1:10" x14ac:dyDescent="0.35">
      <c r="A301" s="11" t="s">
        <v>1457</v>
      </c>
      <c r="B301" s="8"/>
      <c r="C301" s="8"/>
      <c r="D301" s="8"/>
      <c r="E301" s="8"/>
      <c r="F301" s="8"/>
      <c r="G301" s="8"/>
      <c r="H301" s="8">
        <v>92</v>
      </c>
      <c r="I301" s="8"/>
      <c r="J301" s="8">
        <v>92</v>
      </c>
    </row>
    <row r="302" spans="1:10" x14ac:dyDescent="0.35">
      <c r="A302" s="11" t="s">
        <v>1294</v>
      </c>
      <c r="B302" s="8">
        <v>54</v>
      </c>
      <c r="C302" s="8"/>
      <c r="D302" s="8">
        <v>124</v>
      </c>
      <c r="E302" s="8">
        <v>8086</v>
      </c>
      <c r="F302" s="8">
        <v>659</v>
      </c>
      <c r="G302" s="8">
        <v>191</v>
      </c>
      <c r="H302" s="8">
        <v>94</v>
      </c>
      <c r="I302" s="8">
        <v>136</v>
      </c>
      <c r="J302" s="8">
        <v>9344</v>
      </c>
    </row>
    <row r="303" spans="1:10" x14ac:dyDescent="0.35">
      <c r="A303" s="11" t="s">
        <v>1295</v>
      </c>
      <c r="B303" s="8"/>
      <c r="C303" s="8">
        <v>220</v>
      </c>
      <c r="D303" s="8">
        <v>18</v>
      </c>
      <c r="E303" s="8"/>
      <c r="F303" s="8">
        <v>170</v>
      </c>
      <c r="G303" s="8">
        <v>154</v>
      </c>
      <c r="H303" s="8">
        <v>30</v>
      </c>
      <c r="I303" s="8">
        <v>25</v>
      </c>
      <c r="J303" s="8">
        <v>617</v>
      </c>
    </row>
    <row r="304" spans="1:10" x14ac:dyDescent="0.35">
      <c r="A304" s="11" t="s">
        <v>1296</v>
      </c>
      <c r="B304" s="8">
        <v>138</v>
      </c>
      <c r="C304" s="8">
        <v>10548</v>
      </c>
      <c r="D304" s="8">
        <v>123</v>
      </c>
      <c r="E304" s="8">
        <v>681</v>
      </c>
      <c r="F304" s="8">
        <v>544</v>
      </c>
      <c r="G304" s="8">
        <v>129</v>
      </c>
      <c r="H304" s="8">
        <v>242</v>
      </c>
      <c r="I304" s="8">
        <v>438</v>
      </c>
      <c r="J304" s="8">
        <v>12843</v>
      </c>
    </row>
    <row r="305" spans="1:10" x14ac:dyDescent="0.35">
      <c r="A305" s="11" t="s">
        <v>1477</v>
      </c>
      <c r="B305" s="8"/>
      <c r="C305" s="8"/>
      <c r="D305" s="8"/>
      <c r="E305" s="8">
        <v>5</v>
      </c>
      <c r="F305" s="8"/>
      <c r="G305" s="8"/>
      <c r="H305" s="8"/>
      <c r="I305" s="8"/>
      <c r="J305" s="8">
        <v>5</v>
      </c>
    </row>
    <row r="306" spans="1:10" x14ac:dyDescent="0.35">
      <c r="A306" s="11" t="s">
        <v>1297</v>
      </c>
      <c r="B306" s="8"/>
      <c r="C306" s="8">
        <v>17</v>
      </c>
      <c r="D306" s="8"/>
      <c r="E306" s="8"/>
      <c r="F306" s="8"/>
      <c r="G306" s="8"/>
      <c r="H306" s="8">
        <v>1</v>
      </c>
      <c r="I306" s="8"/>
      <c r="J306" s="8">
        <v>18</v>
      </c>
    </row>
    <row r="307" spans="1:10" x14ac:dyDescent="0.35">
      <c r="A307" s="11" t="s">
        <v>2083</v>
      </c>
      <c r="B307" s="8"/>
      <c r="C307" s="8"/>
      <c r="D307" s="8"/>
      <c r="E307" s="8"/>
      <c r="F307" s="8">
        <v>1</v>
      </c>
      <c r="G307" s="8"/>
      <c r="H307" s="8"/>
      <c r="I307" s="8"/>
      <c r="J307" s="8">
        <v>1</v>
      </c>
    </row>
    <row r="308" spans="1:10" x14ac:dyDescent="0.35">
      <c r="A308" s="11" t="s">
        <v>1891</v>
      </c>
      <c r="B308" s="8"/>
      <c r="C308" s="8"/>
      <c r="D308" s="8"/>
      <c r="E308" s="8"/>
      <c r="F308" s="8">
        <v>14</v>
      </c>
      <c r="G308" s="8"/>
      <c r="H308" s="8"/>
      <c r="I308" s="8"/>
      <c r="J308" s="8">
        <v>14</v>
      </c>
    </row>
    <row r="309" spans="1:10" x14ac:dyDescent="0.35">
      <c r="A309" s="11" t="s">
        <v>2079</v>
      </c>
      <c r="B309" s="8"/>
      <c r="C309" s="8"/>
      <c r="D309" s="8"/>
      <c r="E309" s="8"/>
      <c r="F309" s="8">
        <v>1</v>
      </c>
      <c r="G309" s="8"/>
      <c r="H309" s="8"/>
      <c r="I309" s="8"/>
      <c r="J309" s="8">
        <v>1</v>
      </c>
    </row>
    <row r="310" spans="1:10" x14ac:dyDescent="0.35">
      <c r="A310" s="11" t="s">
        <v>1298</v>
      </c>
      <c r="B310" s="8"/>
      <c r="C310" s="8">
        <v>3</v>
      </c>
      <c r="D310" s="8"/>
      <c r="E310" s="8">
        <v>11</v>
      </c>
      <c r="F310" s="8">
        <v>10</v>
      </c>
      <c r="G310" s="8">
        <v>1</v>
      </c>
      <c r="H310" s="8">
        <v>6</v>
      </c>
      <c r="I310" s="8"/>
      <c r="J310" s="8">
        <v>31</v>
      </c>
    </row>
    <row r="311" spans="1:10" x14ac:dyDescent="0.35">
      <c r="A311" s="11" t="s">
        <v>1299</v>
      </c>
      <c r="B311" s="8"/>
      <c r="C311" s="8">
        <v>3</v>
      </c>
      <c r="D311" s="8"/>
      <c r="E311" s="8">
        <v>7</v>
      </c>
      <c r="F311" s="8"/>
      <c r="G311" s="8"/>
      <c r="H311" s="8">
        <v>1</v>
      </c>
      <c r="I311" s="8"/>
      <c r="J311" s="8">
        <v>11</v>
      </c>
    </row>
    <row r="312" spans="1:10" x14ac:dyDescent="0.35">
      <c r="A312" s="11" t="s">
        <v>1300</v>
      </c>
      <c r="B312" s="8"/>
      <c r="C312" s="8">
        <v>250</v>
      </c>
      <c r="D312" s="8">
        <v>4</v>
      </c>
      <c r="E312" s="8">
        <v>478</v>
      </c>
      <c r="F312" s="8">
        <v>300</v>
      </c>
      <c r="G312" s="8">
        <v>35</v>
      </c>
      <c r="H312" s="8">
        <v>214</v>
      </c>
      <c r="I312" s="8"/>
      <c r="J312" s="8">
        <v>1281</v>
      </c>
    </row>
    <row r="313" spans="1:10" x14ac:dyDescent="0.35">
      <c r="A313" s="11" t="s">
        <v>1892</v>
      </c>
      <c r="B313" s="8"/>
      <c r="C313" s="8">
        <v>1</v>
      </c>
      <c r="D313" s="8"/>
      <c r="E313" s="8">
        <v>2</v>
      </c>
      <c r="F313" s="8"/>
      <c r="G313" s="8"/>
      <c r="H313" s="8"/>
      <c r="I313" s="8"/>
      <c r="J313" s="8">
        <v>3</v>
      </c>
    </row>
    <row r="314" spans="1:10" x14ac:dyDescent="0.35">
      <c r="A314" s="11" t="s">
        <v>1301</v>
      </c>
      <c r="B314" s="8"/>
      <c r="C314" s="8"/>
      <c r="D314" s="8"/>
      <c r="E314" s="8">
        <v>6</v>
      </c>
      <c r="F314" s="8"/>
      <c r="G314" s="8"/>
      <c r="H314" s="8"/>
      <c r="I314" s="8"/>
      <c r="J314" s="8">
        <v>6</v>
      </c>
    </row>
    <row r="315" spans="1:10" x14ac:dyDescent="0.35">
      <c r="A315" s="11" t="s">
        <v>1459</v>
      </c>
      <c r="B315" s="8"/>
      <c r="C315" s="8"/>
      <c r="D315" s="8"/>
      <c r="E315" s="8">
        <v>12</v>
      </c>
      <c r="F315" s="8"/>
      <c r="G315" s="8">
        <v>2</v>
      </c>
      <c r="H315" s="8"/>
      <c r="I315" s="8"/>
      <c r="J315" s="8">
        <v>14</v>
      </c>
    </row>
    <row r="316" spans="1:10" x14ac:dyDescent="0.35">
      <c r="A316" s="11" t="s">
        <v>1893</v>
      </c>
      <c r="B316" s="8"/>
      <c r="C316" s="8"/>
      <c r="D316" s="8"/>
      <c r="E316" s="8">
        <v>33</v>
      </c>
      <c r="F316" s="8">
        <v>1</v>
      </c>
      <c r="G316" s="8">
        <v>1</v>
      </c>
      <c r="H316" s="8">
        <v>9</v>
      </c>
      <c r="I316" s="8"/>
      <c r="J316" s="8">
        <v>44</v>
      </c>
    </row>
    <row r="317" spans="1:10" x14ac:dyDescent="0.35">
      <c r="A317" s="11" t="s">
        <v>1471</v>
      </c>
      <c r="B317" s="8"/>
      <c r="C317" s="8"/>
      <c r="D317" s="8"/>
      <c r="E317" s="8">
        <v>8</v>
      </c>
      <c r="F317" s="8"/>
      <c r="G317" s="8"/>
      <c r="H317" s="8"/>
      <c r="I317" s="8"/>
      <c r="J317" s="8">
        <v>8</v>
      </c>
    </row>
    <row r="318" spans="1:10" x14ac:dyDescent="0.35">
      <c r="A318" s="11" t="s">
        <v>1302</v>
      </c>
      <c r="B318" s="8"/>
      <c r="C318" s="8"/>
      <c r="D318" s="8"/>
      <c r="E318" s="8">
        <v>4</v>
      </c>
      <c r="F318" s="8"/>
      <c r="G318" s="8"/>
      <c r="H318" s="8"/>
      <c r="I318" s="8"/>
      <c r="J318" s="8">
        <v>4</v>
      </c>
    </row>
    <row r="319" spans="1:10" x14ac:dyDescent="0.35">
      <c r="A319" s="11" t="s">
        <v>1303</v>
      </c>
      <c r="B319" s="8"/>
      <c r="C319" s="8"/>
      <c r="D319" s="8"/>
      <c r="E319" s="8">
        <v>2</v>
      </c>
      <c r="F319" s="8">
        <v>1</v>
      </c>
      <c r="G319" s="8"/>
      <c r="H319" s="8"/>
      <c r="I319" s="8"/>
      <c r="J319" s="8">
        <v>3</v>
      </c>
    </row>
    <row r="320" spans="1:10" x14ac:dyDescent="0.35">
      <c r="A320" s="11" t="s">
        <v>1894</v>
      </c>
      <c r="B320" s="8"/>
      <c r="C320" s="8"/>
      <c r="D320" s="8"/>
      <c r="E320" s="8">
        <v>14</v>
      </c>
      <c r="F320" s="8"/>
      <c r="G320" s="8">
        <v>3</v>
      </c>
      <c r="H320" s="8">
        <v>8</v>
      </c>
      <c r="I320" s="8"/>
      <c r="J320" s="8">
        <v>25</v>
      </c>
    </row>
    <row r="321" spans="1:10" x14ac:dyDescent="0.35">
      <c r="A321" s="11" t="s">
        <v>1895</v>
      </c>
      <c r="B321" s="8"/>
      <c r="C321" s="8"/>
      <c r="D321" s="8"/>
      <c r="E321" s="8">
        <v>23</v>
      </c>
      <c r="F321" s="8">
        <v>18</v>
      </c>
      <c r="G321" s="8">
        <v>2</v>
      </c>
      <c r="H321" s="8">
        <v>3</v>
      </c>
      <c r="I321" s="8"/>
      <c r="J321" s="8">
        <v>46</v>
      </c>
    </row>
    <row r="322" spans="1:10" x14ac:dyDescent="0.35">
      <c r="A322" s="11" t="s">
        <v>1493</v>
      </c>
      <c r="B322" s="8"/>
      <c r="C322" s="8"/>
      <c r="D322" s="8"/>
      <c r="E322" s="8">
        <v>2</v>
      </c>
      <c r="F322" s="8"/>
      <c r="G322" s="8"/>
      <c r="H322" s="8"/>
      <c r="I322" s="8"/>
      <c r="J322" s="8">
        <v>2</v>
      </c>
    </row>
    <row r="323" spans="1:10" x14ac:dyDescent="0.35">
      <c r="A323" s="11" t="s">
        <v>244</v>
      </c>
      <c r="B323" s="8"/>
      <c r="C323" s="8"/>
      <c r="D323" s="8"/>
      <c r="E323" s="8">
        <v>3</v>
      </c>
      <c r="F323" s="8">
        <v>1</v>
      </c>
      <c r="G323" s="8"/>
      <c r="H323" s="8">
        <v>3</v>
      </c>
      <c r="I323" s="8"/>
      <c r="J323" s="8">
        <v>7</v>
      </c>
    </row>
    <row r="324" spans="1:10" x14ac:dyDescent="0.35">
      <c r="A324" s="11" t="s">
        <v>540</v>
      </c>
      <c r="B324" s="8"/>
      <c r="C324" s="8"/>
      <c r="D324" s="8"/>
      <c r="E324" s="8"/>
      <c r="F324" s="8"/>
      <c r="G324" s="8"/>
      <c r="H324" s="8">
        <v>2</v>
      </c>
      <c r="I324" s="8"/>
      <c r="J324" s="8">
        <v>2</v>
      </c>
    </row>
    <row r="325" spans="1:10" x14ac:dyDescent="0.35">
      <c r="A325" s="11" t="s">
        <v>1896</v>
      </c>
      <c r="B325" s="8"/>
      <c r="C325" s="8">
        <v>2</v>
      </c>
      <c r="D325" s="8"/>
      <c r="E325" s="8"/>
      <c r="F325" s="8"/>
      <c r="G325" s="8">
        <v>5</v>
      </c>
      <c r="H325" s="8"/>
      <c r="I325" s="8">
        <v>4</v>
      </c>
      <c r="J325" s="8">
        <v>11</v>
      </c>
    </row>
    <row r="326" spans="1:10" x14ac:dyDescent="0.35">
      <c r="A326" s="11" t="s">
        <v>1897</v>
      </c>
      <c r="B326" s="8"/>
      <c r="C326" s="8"/>
      <c r="D326" s="8"/>
      <c r="E326" s="8"/>
      <c r="F326" s="8">
        <v>13</v>
      </c>
      <c r="G326" s="8"/>
      <c r="H326" s="8"/>
      <c r="I326" s="8"/>
      <c r="J326" s="8">
        <v>13</v>
      </c>
    </row>
    <row r="327" spans="1:10" x14ac:dyDescent="0.35">
      <c r="A327" s="11" t="s">
        <v>1460</v>
      </c>
      <c r="B327" s="8"/>
      <c r="C327" s="8"/>
      <c r="D327" s="8"/>
      <c r="E327" s="8"/>
      <c r="F327" s="8"/>
      <c r="G327" s="8"/>
      <c r="H327" s="8">
        <v>1</v>
      </c>
      <c r="I327" s="8"/>
      <c r="J327" s="8">
        <v>1</v>
      </c>
    </row>
    <row r="328" spans="1:10" x14ac:dyDescent="0.35">
      <c r="A328" s="11" t="s">
        <v>1304</v>
      </c>
      <c r="B328" s="8"/>
      <c r="C328" s="8"/>
      <c r="D328" s="8"/>
      <c r="E328" s="8">
        <v>3</v>
      </c>
      <c r="F328" s="8"/>
      <c r="G328" s="8"/>
      <c r="H328" s="8"/>
      <c r="I328" s="8"/>
      <c r="J328" s="8">
        <v>3</v>
      </c>
    </row>
    <row r="329" spans="1:10" x14ac:dyDescent="0.35">
      <c r="A329" s="11" t="s">
        <v>1305</v>
      </c>
      <c r="B329" s="8"/>
      <c r="C329" s="8">
        <v>96</v>
      </c>
      <c r="D329" s="8"/>
      <c r="E329" s="8">
        <v>236</v>
      </c>
      <c r="F329" s="8">
        <v>44</v>
      </c>
      <c r="G329" s="8">
        <v>5</v>
      </c>
      <c r="H329" s="8">
        <v>103</v>
      </c>
      <c r="I329" s="8">
        <v>2</v>
      </c>
      <c r="J329" s="8">
        <v>486</v>
      </c>
    </row>
    <row r="330" spans="1:10" x14ac:dyDescent="0.35">
      <c r="A330" s="11" t="s">
        <v>1529</v>
      </c>
      <c r="B330" s="8"/>
      <c r="C330" s="8"/>
      <c r="D330" s="8"/>
      <c r="E330" s="8">
        <v>1</v>
      </c>
      <c r="F330" s="8"/>
      <c r="G330" s="8"/>
      <c r="H330" s="8"/>
      <c r="I330" s="8"/>
      <c r="J330" s="8">
        <v>1</v>
      </c>
    </row>
    <row r="331" spans="1:10" x14ac:dyDescent="0.35">
      <c r="A331" s="11" t="s">
        <v>1306</v>
      </c>
      <c r="B331" s="8"/>
      <c r="C331" s="8"/>
      <c r="D331" s="8"/>
      <c r="E331" s="8">
        <v>10</v>
      </c>
      <c r="F331" s="8">
        <v>46</v>
      </c>
      <c r="G331" s="8">
        <v>3</v>
      </c>
      <c r="H331" s="8"/>
      <c r="I331" s="8"/>
      <c r="J331" s="8">
        <v>59</v>
      </c>
    </row>
    <row r="332" spans="1:10" x14ac:dyDescent="0.35">
      <c r="A332" s="11" t="s">
        <v>1898</v>
      </c>
      <c r="B332" s="8"/>
      <c r="C332" s="8"/>
      <c r="D332" s="8"/>
      <c r="E332" s="8">
        <v>2</v>
      </c>
      <c r="F332" s="8"/>
      <c r="G332" s="8"/>
      <c r="H332" s="8"/>
      <c r="I332" s="8"/>
      <c r="J332" s="8">
        <v>2</v>
      </c>
    </row>
    <row r="333" spans="1:10" x14ac:dyDescent="0.35">
      <c r="A333" s="11" t="s">
        <v>2035</v>
      </c>
      <c r="B333" s="8"/>
      <c r="C333" s="8"/>
      <c r="D333" s="8"/>
      <c r="E333" s="8">
        <v>1</v>
      </c>
      <c r="F333" s="8"/>
      <c r="G333" s="8"/>
      <c r="H333" s="8"/>
      <c r="I333" s="8"/>
      <c r="J333" s="8">
        <v>1</v>
      </c>
    </row>
    <row r="334" spans="1:10" x14ac:dyDescent="0.35">
      <c r="A334" s="11" t="s">
        <v>2068</v>
      </c>
      <c r="B334" s="8"/>
      <c r="C334" s="8"/>
      <c r="D334" s="8"/>
      <c r="E334" s="8"/>
      <c r="F334" s="8">
        <v>1</v>
      </c>
      <c r="G334" s="8"/>
      <c r="H334" s="8"/>
      <c r="I334" s="8"/>
      <c r="J334" s="8">
        <v>1</v>
      </c>
    </row>
    <row r="335" spans="1:10" x14ac:dyDescent="0.35">
      <c r="A335" s="11" t="s">
        <v>1307</v>
      </c>
      <c r="B335" s="8"/>
      <c r="C335" s="8"/>
      <c r="D335" s="8"/>
      <c r="E335" s="8"/>
      <c r="F335" s="8">
        <v>1</v>
      </c>
      <c r="G335" s="8"/>
      <c r="H335" s="8">
        <v>1</v>
      </c>
      <c r="I335" s="8"/>
      <c r="J335" s="8">
        <v>2</v>
      </c>
    </row>
    <row r="336" spans="1:10" x14ac:dyDescent="0.35">
      <c r="A336" s="11" t="s">
        <v>1530</v>
      </c>
      <c r="B336" s="8"/>
      <c r="C336" s="8"/>
      <c r="D336" s="8"/>
      <c r="E336" s="8">
        <v>1</v>
      </c>
      <c r="F336" s="8">
        <v>3</v>
      </c>
      <c r="G336" s="8"/>
      <c r="H336" s="8"/>
      <c r="I336" s="8">
        <v>2</v>
      </c>
      <c r="J336" s="8">
        <v>6</v>
      </c>
    </row>
    <row r="337" spans="1:10" x14ac:dyDescent="0.35">
      <c r="A337" s="11" t="s">
        <v>1494</v>
      </c>
      <c r="B337" s="8"/>
      <c r="C337" s="8"/>
      <c r="D337" s="8"/>
      <c r="E337" s="8">
        <v>2</v>
      </c>
      <c r="F337" s="8"/>
      <c r="G337" s="8"/>
      <c r="H337" s="8"/>
      <c r="I337" s="8"/>
      <c r="J337" s="8">
        <v>2</v>
      </c>
    </row>
    <row r="338" spans="1:10" x14ac:dyDescent="0.35">
      <c r="A338" s="11" t="s">
        <v>1308</v>
      </c>
      <c r="B338" s="8"/>
      <c r="C338" s="8">
        <v>4</v>
      </c>
      <c r="D338" s="8"/>
      <c r="E338" s="8"/>
      <c r="F338" s="8"/>
      <c r="G338" s="8"/>
      <c r="H338" s="8"/>
      <c r="I338" s="8"/>
      <c r="J338" s="8">
        <v>4</v>
      </c>
    </row>
    <row r="339" spans="1:10" x14ac:dyDescent="0.35">
      <c r="A339" s="11" t="s">
        <v>2039</v>
      </c>
      <c r="B339" s="8"/>
      <c r="C339" s="8">
        <v>1</v>
      </c>
      <c r="D339" s="8"/>
      <c r="E339" s="8"/>
      <c r="F339" s="8"/>
      <c r="G339" s="8"/>
      <c r="H339" s="8"/>
      <c r="I339" s="8"/>
      <c r="J339" s="8">
        <v>1</v>
      </c>
    </row>
    <row r="340" spans="1:10" x14ac:dyDescent="0.35">
      <c r="A340" s="11" t="s">
        <v>245</v>
      </c>
      <c r="B340" s="8"/>
      <c r="C340" s="8"/>
      <c r="D340" s="8"/>
      <c r="E340" s="8"/>
      <c r="F340" s="8"/>
      <c r="G340" s="8">
        <v>1</v>
      </c>
      <c r="H340" s="8">
        <v>18</v>
      </c>
      <c r="I340" s="8"/>
      <c r="J340" s="8">
        <v>19</v>
      </c>
    </row>
    <row r="341" spans="1:10" x14ac:dyDescent="0.35">
      <c r="A341" s="11" t="s">
        <v>1462</v>
      </c>
      <c r="B341" s="8"/>
      <c r="C341" s="8">
        <v>27</v>
      </c>
      <c r="D341" s="8"/>
      <c r="E341" s="8"/>
      <c r="F341" s="8"/>
      <c r="G341" s="8">
        <v>1</v>
      </c>
      <c r="H341" s="8"/>
      <c r="I341" s="8"/>
      <c r="J341" s="8">
        <v>28</v>
      </c>
    </row>
    <row r="342" spans="1:10" x14ac:dyDescent="0.35">
      <c r="A342" s="11" t="s">
        <v>1309</v>
      </c>
      <c r="B342" s="8"/>
      <c r="C342" s="8"/>
      <c r="D342" s="8"/>
      <c r="E342" s="8">
        <v>6</v>
      </c>
      <c r="F342" s="8">
        <v>3</v>
      </c>
      <c r="G342" s="8"/>
      <c r="H342" s="8">
        <v>1</v>
      </c>
      <c r="I342" s="8"/>
      <c r="J342" s="8">
        <v>10</v>
      </c>
    </row>
    <row r="343" spans="1:10" x14ac:dyDescent="0.35">
      <c r="A343" s="11" t="s">
        <v>1310</v>
      </c>
      <c r="B343" s="8"/>
      <c r="C343" s="8"/>
      <c r="D343" s="8"/>
      <c r="E343" s="8">
        <v>2</v>
      </c>
      <c r="F343" s="8"/>
      <c r="G343" s="8"/>
      <c r="H343" s="8"/>
      <c r="I343" s="8"/>
      <c r="J343" s="8">
        <v>2</v>
      </c>
    </row>
    <row r="344" spans="1:10" x14ac:dyDescent="0.35">
      <c r="A344" s="11" t="s">
        <v>1311</v>
      </c>
      <c r="B344" s="8"/>
      <c r="C344" s="8"/>
      <c r="D344" s="8"/>
      <c r="E344" s="8">
        <v>34</v>
      </c>
      <c r="F344" s="8"/>
      <c r="G344" s="8"/>
      <c r="H344" s="8"/>
      <c r="I344" s="8">
        <v>1</v>
      </c>
      <c r="J344" s="8">
        <v>35</v>
      </c>
    </row>
    <row r="345" spans="1:10" x14ac:dyDescent="0.35">
      <c r="A345" s="11" t="s">
        <v>1312</v>
      </c>
      <c r="B345" s="8"/>
      <c r="C345" s="8"/>
      <c r="D345" s="8"/>
      <c r="E345" s="8">
        <v>177</v>
      </c>
      <c r="F345" s="8"/>
      <c r="G345" s="8"/>
      <c r="H345" s="8"/>
      <c r="I345" s="8">
        <v>36</v>
      </c>
      <c r="J345" s="8">
        <v>213</v>
      </c>
    </row>
    <row r="346" spans="1:10" x14ac:dyDescent="0.35">
      <c r="A346" s="11" t="s">
        <v>246</v>
      </c>
      <c r="B346" s="8"/>
      <c r="C346" s="8"/>
      <c r="D346" s="8"/>
      <c r="E346" s="8">
        <v>112</v>
      </c>
      <c r="F346" s="8">
        <v>17</v>
      </c>
      <c r="G346" s="8"/>
      <c r="H346" s="8">
        <v>612</v>
      </c>
      <c r="I346" s="8">
        <v>210</v>
      </c>
      <c r="J346" s="8">
        <v>951</v>
      </c>
    </row>
    <row r="347" spans="1:10" x14ac:dyDescent="0.35">
      <c r="A347" s="11" t="s">
        <v>1313</v>
      </c>
      <c r="B347" s="8">
        <v>37</v>
      </c>
      <c r="C347" s="8">
        <v>28</v>
      </c>
      <c r="D347" s="8">
        <v>9</v>
      </c>
      <c r="E347" s="8">
        <v>744</v>
      </c>
      <c r="F347" s="8">
        <v>50</v>
      </c>
      <c r="G347" s="8"/>
      <c r="H347" s="8">
        <v>637</v>
      </c>
      <c r="I347" s="8">
        <v>738</v>
      </c>
      <c r="J347" s="8">
        <v>2243</v>
      </c>
    </row>
    <row r="348" spans="1:10" x14ac:dyDescent="0.35">
      <c r="A348" s="11" t="s">
        <v>1899</v>
      </c>
      <c r="B348" s="8"/>
      <c r="C348" s="8"/>
      <c r="D348" s="8"/>
      <c r="E348" s="8">
        <v>34</v>
      </c>
      <c r="F348" s="8"/>
      <c r="G348" s="8"/>
      <c r="H348" s="8"/>
      <c r="I348" s="8"/>
      <c r="J348" s="8">
        <v>34</v>
      </c>
    </row>
    <row r="349" spans="1:10" x14ac:dyDescent="0.35">
      <c r="A349" s="11" t="s">
        <v>541</v>
      </c>
      <c r="B349" s="8"/>
      <c r="C349" s="8"/>
      <c r="D349" s="8"/>
      <c r="E349" s="8"/>
      <c r="F349" s="8"/>
      <c r="G349" s="8"/>
      <c r="H349" s="8">
        <v>56</v>
      </c>
      <c r="I349" s="8"/>
      <c r="J349" s="8">
        <v>56</v>
      </c>
    </row>
    <row r="350" spans="1:10" x14ac:dyDescent="0.35">
      <c r="A350" s="11" t="s">
        <v>2026</v>
      </c>
      <c r="B350" s="8"/>
      <c r="C350" s="8">
        <v>18</v>
      </c>
      <c r="D350" s="8"/>
      <c r="E350" s="8">
        <v>7</v>
      </c>
      <c r="F350" s="8"/>
      <c r="G350" s="8"/>
      <c r="H350" s="8"/>
      <c r="I350" s="8">
        <v>2</v>
      </c>
      <c r="J350" s="8">
        <v>27</v>
      </c>
    </row>
    <row r="351" spans="1:10" x14ac:dyDescent="0.35">
      <c r="A351" s="11" t="s">
        <v>1314</v>
      </c>
      <c r="B351" s="8">
        <v>5</v>
      </c>
      <c r="C351" s="8">
        <v>29</v>
      </c>
      <c r="D351" s="8">
        <v>13</v>
      </c>
      <c r="E351" s="8">
        <v>245</v>
      </c>
      <c r="F351" s="8">
        <v>198</v>
      </c>
      <c r="G351" s="8">
        <v>22</v>
      </c>
      <c r="H351" s="8">
        <v>410</v>
      </c>
      <c r="I351" s="8">
        <v>907</v>
      </c>
      <c r="J351" s="8">
        <v>1829</v>
      </c>
    </row>
    <row r="352" spans="1:10" x14ac:dyDescent="0.35">
      <c r="A352" s="11" t="s">
        <v>1315</v>
      </c>
      <c r="B352" s="8"/>
      <c r="C352" s="8"/>
      <c r="D352" s="8"/>
      <c r="E352" s="8">
        <v>1333</v>
      </c>
      <c r="F352" s="8"/>
      <c r="G352" s="8"/>
      <c r="H352" s="8">
        <v>374</v>
      </c>
      <c r="I352" s="8">
        <v>1367</v>
      </c>
      <c r="J352" s="8">
        <v>3074</v>
      </c>
    </row>
    <row r="353" spans="1:10" x14ac:dyDescent="0.35">
      <c r="A353" s="11" t="s">
        <v>1316</v>
      </c>
      <c r="B353" s="8"/>
      <c r="C353" s="8"/>
      <c r="D353" s="8"/>
      <c r="E353" s="8">
        <v>430</v>
      </c>
      <c r="F353" s="8">
        <v>70</v>
      </c>
      <c r="G353" s="8">
        <v>2</v>
      </c>
      <c r="H353" s="8">
        <v>9</v>
      </c>
      <c r="I353" s="8">
        <v>99</v>
      </c>
      <c r="J353" s="8">
        <v>610</v>
      </c>
    </row>
    <row r="354" spans="1:10" x14ac:dyDescent="0.35">
      <c r="A354" s="11" t="s">
        <v>1900</v>
      </c>
      <c r="B354" s="8"/>
      <c r="C354" s="8">
        <v>15</v>
      </c>
      <c r="D354" s="8"/>
      <c r="E354" s="8">
        <v>28</v>
      </c>
      <c r="F354" s="8"/>
      <c r="G354" s="8"/>
      <c r="H354" s="8"/>
      <c r="I354" s="8"/>
      <c r="J354" s="8">
        <v>43</v>
      </c>
    </row>
    <row r="355" spans="1:10" x14ac:dyDescent="0.35">
      <c r="A355" s="11" t="s">
        <v>1317</v>
      </c>
      <c r="B355" s="8"/>
      <c r="C355" s="8">
        <v>71</v>
      </c>
      <c r="D355" s="8"/>
      <c r="E355" s="8">
        <v>17</v>
      </c>
      <c r="F355" s="8"/>
      <c r="G355" s="8"/>
      <c r="H355" s="8">
        <v>1</v>
      </c>
      <c r="I355" s="8">
        <v>7</v>
      </c>
      <c r="J355" s="8">
        <v>96</v>
      </c>
    </row>
    <row r="356" spans="1:10" x14ac:dyDescent="0.35">
      <c r="A356" s="11" t="s">
        <v>1901</v>
      </c>
      <c r="B356" s="8"/>
      <c r="C356" s="8">
        <v>2782</v>
      </c>
      <c r="D356" s="8"/>
      <c r="E356" s="8">
        <v>88</v>
      </c>
      <c r="F356" s="8">
        <v>6</v>
      </c>
      <c r="G356" s="8">
        <v>16</v>
      </c>
      <c r="H356" s="8">
        <v>5</v>
      </c>
      <c r="I356" s="8"/>
      <c r="J356" s="8">
        <v>2897</v>
      </c>
    </row>
    <row r="357" spans="1:10" x14ac:dyDescent="0.35">
      <c r="A357" s="11" t="s">
        <v>2061</v>
      </c>
      <c r="B357" s="8"/>
      <c r="C357" s="8"/>
      <c r="D357" s="8"/>
      <c r="E357" s="8"/>
      <c r="F357" s="8"/>
      <c r="G357" s="8"/>
      <c r="H357" s="8"/>
      <c r="I357" s="8">
        <v>1</v>
      </c>
      <c r="J357" s="8">
        <v>1</v>
      </c>
    </row>
    <row r="358" spans="1:10" x14ac:dyDescent="0.35">
      <c r="A358" s="11" t="s">
        <v>1318</v>
      </c>
      <c r="B358" s="8"/>
      <c r="C358" s="8">
        <v>302</v>
      </c>
      <c r="D358" s="8"/>
      <c r="E358" s="8">
        <v>132</v>
      </c>
      <c r="F358" s="8">
        <v>35</v>
      </c>
      <c r="G358" s="8"/>
      <c r="H358" s="8">
        <v>274</v>
      </c>
      <c r="I358" s="8">
        <v>126</v>
      </c>
      <c r="J358" s="8">
        <v>869</v>
      </c>
    </row>
    <row r="359" spans="1:10" x14ac:dyDescent="0.35">
      <c r="A359" s="11" t="s">
        <v>247</v>
      </c>
      <c r="B359" s="8"/>
      <c r="C359" s="8">
        <v>207</v>
      </c>
      <c r="D359" s="8">
        <v>5</v>
      </c>
      <c r="E359" s="8">
        <v>379</v>
      </c>
      <c r="F359" s="8">
        <v>188</v>
      </c>
      <c r="G359" s="8">
        <v>9</v>
      </c>
      <c r="H359" s="8">
        <v>2315</v>
      </c>
      <c r="I359" s="8">
        <v>637</v>
      </c>
      <c r="J359" s="8">
        <v>3740</v>
      </c>
    </row>
    <row r="360" spans="1:10" x14ac:dyDescent="0.35">
      <c r="A360" s="11" t="s">
        <v>1902</v>
      </c>
      <c r="B360" s="8"/>
      <c r="C360" s="8">
        <v>370</v>
      </c>
      <c r="D360" s="8">
        <v>11</v>
      </c>
      <c r="E360" s="8">
        <v>604</v>
      </c>
      <c r="F360" s="8"/>
      <c r="G360" s="8">
        <v>14</v>
      </c>
      <c r="H360" s="8">
        <v>1588</v>
      </c>
      <c r="I360" s="8">
        <v>224</v>
      </c>
      <c r="J360" s="8">
        <v>2811</v>
      </c>
    </row>
    <row r="361" spans="1:10" x14ac:dyDescent="0.35">
      <c r="A361" s="11" t="s">
        <v>1903</v>
      </c>
      <c r="B361" s="8"/>
      <c r="C361" s="8"/>
      <c r="D361" s="8"/>
      <c r="E361" s="8"/>
      <c r="F361" s="8">
        <v>195</v>
      </c>
      <c r="G361" s="8"/>
      <c r="H361" s="8"/>
      <c r="I361" s="8"/>
      <c r="J361" s="8">
        <v>195</v>
      </c>
    </row>
    <row r="362" spans="1:10" x14ac:dyDescent="0.35">
      <c r="A362" s="11" t="s">
        <v>1319</v>
      </c>
      <c r="B362" s="8"/>
      <c r="C362" s="8">
        <v>136</v>
      </c>
      <c r="D362" s="8"/>
      <c r="E362" s="8">
        <v>962</v>
      </c>
      <c r="F362" s="8"/>
      <c r="G362" s="8"/>
      <c r="H362" s="8">
        <v>295</v>
      </c>
      <c r="I362" s="8">
        <v>393</v>
      </c>
      <c r="J362" s="8">
        <v>1786</v>
      </c>
    </row>
    <row r="363" spans="1:10" x14ac:dyDescent="0.35">
      <c r="A363" s="11" t="s">
        <v>1904</v>
      </c>
      <c r="B363" s="8"/>
      <c r="C363" s="8"/>
      <c r="D363" s="8"/>
      <c r="E363" s="8"/>
      <c r="F363" s="8">
        <v>83</v>
      </c>
      <c r="G363" s="8"/>
      <c r="H363" s="8"/>
      <c r="I363" s="8"/>
      <c r="J363" s="8">
        <v>83</v>
      </c>
    </row>
    <row r="364" spans="1:10" x14ac:dyDescent="0.35">
      <c r="A364" s="11" t="s">
        <v>1320</v>
      </c>
      <c r="B364" s="8"/>
      <c r="C364" s="8"/>
      <c r="D364" s="8"/>
      <c r="E364" s="8">
        <v>118</v>
      </c>
      <c r="F364" s="8"/>
      <c r="G364" s="8"/>
      <c r="H364" s="8">
        <v>6</v>
      </c>
      <c r="I364" s="8">
        <v>3</v>
      </c>
      <c r="J364" s="8">
        <v>127</v>
      </c>
    </row>
    <row r="365" spans="1:10" x14ac:dyDescent="0.35">
      <c r="A365" s="11" t="s">
        <v>1905</v>
      </c>
      <c r="B365" s="8"/>
      <c r="C365" s="8"/>
      <c r="D365" s="8"/>
      <c r="E365" s="8">
        <v>36</v>
      </c>
      <c r="F365" s="8"/>
      <c r="G365" s="8"/>
      <c r="H365" s="8">
        <v>2</v>
      </c>
      <c r="I365" s="8">
        <v>3</v>
      </c>
      <c r="J365" s="8">
        <v>41</v>
      </c>
    </row>
    <row r="366" spans="1:10" x14ac:dyDescent="0.35">
      <c r="A366" s="11" t="s">
        <v>1906</v>
      </c>
      <c r="B366" s="8"/>
      <c r="C366" s="8"/>
      <c r="D366" s="8"/>
      <c r="E366" s="8"/>
      <c r="F366" s="8"/>
      <c r="G366" s="8"/>
      <c r="H366" s="8"/>
      <c r="I366" s="8">
        <v>11</v>
      </c>
      <c r="J366" s="8">
        <v>11</v>
      </c>
    </row>
    <row r="367" spans="1:10" x14ac:dyDescent="0.35">
      <c r="A367" s="11" t="s">
        <v>1321</v>
      </c>
      <c r="B367" s="8"/>
      <c r="C367" s="8"/>
      <c r="D367" s="8"/>
      <c r="E367" s="8">
        <v>17</v>
      </c>
      <c r="F367" s="8"/>
      <c r="G367" s="8"/>
      <c r="H367" s="8"/>
      <c r="I367" s="8">
        <v>2</v>
      </c>
      <c r="J367" s="8">
        <v>19</v>
      </c>
    </row>
    <row r="368" spans="1:10" x14ac:dyDescent="0.35">
      <c r="A368" s="11" t="s">
        <v>1322</v>
      </c>
      <c r="B368" s="8"/>
      <c r="C368" s="8"/>
      <c r="D368" s="8"/>
      <c r="E368" s="8">
        <v>42</v>
      </c>
      <c r="F368" s="8"/>
      <c r="G368" s="8"/>
      <c r="H368" s="8">
        <v>9</v>
      </c>
      <c r="I368" s="8">
        <v>20</v>
      </c>
      <c r="J368" s="8">
        <v>71</v>
      </c>
    </row>
    <row r="369" spans="1:10" x14ac:dyDescent="0.35">
      <c r="A369" s="11" t="s">
        <v>1323</v>
      </c>
      <c r="B369" s="8"/>
      <c r="C369" s="8"/>
      <c r="D369" s="8"/>
      <c r="E369" s="8">
        <v>82</v>
      </c>
      <c r="F369" s="8"/>
      <c r="G369" s="8"/>
      <c r="H369" s="8">
        <v>33</v>
      </c>
      <c r="I369" s="8">
        <v>26</v>
      </c>
      <c r="J369" s="8">
        <v>141</v>
      </c>
    </row>
    <row r="370" spans="1:10" x14ac:dyDescent="0.35">
      <c r="A370" s="11" t="s">
        <v>1907</v>
      </c>
      <c r="B370" s="8"/>
      <c r="C370" s="8"/>
      <c r="D370" s="8"/>
      <c r="E370" s="8"/>
      <c r="F370" s="8"/>
      <c r="G370" s="8"/>
      <c r="H370" s="8">
        <v>13</v>
      </c>
      <c r="I370" s="8"/>
      <c r="J370" s="8">
        <v>13</v>
      </c>
    </row>
    <row r="371" spans="1:10" x14ac:dyDescent="0.35">
      <c r="A371" s="11" t="s">
        <v>1908</v>
      </c>
      <c r="B371" s="8"/>
      <c r="C371" s="8"/>
      <c r="D371" s="8"/>
      <c r="E371" s="8"/>
      <c r="F371" s="8">
        <v>20</v>
      </c>
      <c r="G371" s="8"/>
      <c r="H371" s="8"/>
      <c r="I371" s="8"/>
      <c r="J371" s="8">
        <v>20</v>
      </c>
    </row>
    <row r="372" spans="1:10" x14ac:dyDescent="0.35">
      <c r="A372" s="11" t="s">
        <v>1909</v>
      </c>
      <c r="B372" s="8"/>
      <c r="C372" s="8"/>
      <c r="D372" s="8"/>
      <c r="E372" s="8">
        <v>31</v>
      </c>
      <c r="F372" s="8">
        <v>5</v>
      </c>
      <c r="G372" s="8">
        <v>5</v>
      </c>
      <c r="H372" s="8">
        <v>17</v>
      </c>
      <c r="I372" s="8"/>
      <c r="J372" s="8">
        <v>58</v>
      </c>
    </row>
    <row r="373" spans="1:10" x14ac:dyDescent="0.35">
      <c r="A373" s="11" t="s">
        <v>248</v>
      </c>
      <c r="B373" s="8"/>
      <c r="C373" s="8"/>
      <c r="D373" s="8"/>
      <c r="E373" s="8"/>
      <c r="F373" s="8">
        <v>4</v>
      </c>
      <c r="G373" s="8"/>
      <c r="H373" s="8">
        <v>11</v>
      </c>
      <c r="I373" s="8"/>
      <c r="J373" s="8">
        <v>15</v>
      </c>
    </row>
    <row r="374" spans="1:10" x14ac:dyDescent="0.35">
      <c r="A374" s="11" t="s">
        <v>1324</v>
      </c>
      <c r="B374" s="8"/>
      <c r="C374" s="8"/>
      <c r="D374" s="8"/>
      <c r="E374" s="8">
        <v>12</v>
      </c>
      <c r="F374" s="8"/>
      <c r="G374" s="8"/>
      <c r="H374" s="8">
        <v>7</v>
      </c>
      <c r="I374" s="8"/>
      <c r="J374" s="8">
        <v>19</v>
      </c>
    </row>
    <row r="375" spans="1:10" x14ac:dyDescent="0.35">
      <c r="A375" s="11" t="s">
        <v>1325</v>
      </c>
      <c r="B375" s="8"/>
      <c r="C375" s="8"/>
      <c r="D375" s="8"/>
      <c r="E375" s="8">
        <v>24</v>
      </c>
      <c r="F375" s="8"/>
      <c r="G375" s="8"/>
      <c r="H375" s="8"/>
      <c r="I375" s="8"/>
      <c r="J375" s="8">
        <v>24</v>
      </c>
    </row>
    <row r="376" spans="1:10" x14ac:dyDescent="0.35">
      <c r="A376" s="11" t="s">
        <v>1326</v>
      </c>
      <c r="B376" s="8"/>
      <c r="C376" s="8"/>
      <c r="D376" s="8"/>
      <c r="E376" s="8">
        <v>2</v>
      </c>
      <c r="F376" s="8"/>
      <c r="G376" s="8"/>
      <c r="H376" s="8"/>
      <c r="I376" s="8"/>
      <c r="J376" s="8">
        <v>2</v>
      </c>
    </row>
    <row r="377" spans="1:10" x14ac:dyDescent="0.35">
      <c r="A377" s="11" t="s">
        <v>1327</v>
      </c>
      <c r="B377" s="8"/>
      <c r="C377" s="8"/>
      <c r="D377" s="8"/>
      <c r="E377" s="8">
        <v>57</v>
      </c>
      <c r="F377" s="8"/>
      <c r="G377" s="8"/>
      <c r="H377" s="8"/>
      <c r="I377" s="8"/>
      <c r="J377" s="8">
        <v>57</v>
      </c>
    </row>
    <row r="378" spans="1:10" x14ac:dyDescent="0.35">
      <c r="A378" s="11" t="s">
        <v>1910</v>
      </c>
      <c r="B378" s="8"/>
      <c r="C378" s="8"/>
      <c r="D378" s="8"/>
      <c r="E378" s="8">
        <v>2</v>
      </c>
      <c r="F378" s="8"/>
      <c r="G378" s="8"/>
      <c r="H378" s="8">
        <v>7</v>
      </c>
      <c r="I378" s="8"/>
      <c r="J378" s="8">
        <v>9</v>
      </c>
    </row>
    <row r="379" spans="1:10" x14ac:dyDescent="0.35">
      <c r="A379" s="11" t="s">
        <v>1911</v>
      </c>
      <c r="B379" s="8"/>
      <c r="C379" s="8"/>
      <c r="D379" s="8"/>
      <c r="E379" s="8">
        <v>38</v>
      </c>
      <c r="F379" s="8"/>
      <c r="G379" s="8"/>
      <c r="H379" s="8"/>
      <c r="I379" s="8">
        <v>1</v>
      </c>
      <c r="J379" s="8">
        <v>39</v>
      </c>
    </row>
    <row r="380" spans="1:10" x14ac:dyDescent="0.35">
      <c r="A380" s="11" t="s">
        <v>1328</v>
      </c>
      <c r="B380" s="8"/>
      <c r="C380" s="8"/>
      <c r="D380" s="8"/>
      <c r="E380" s="8">
        <v>4</v>
      </c>
      <c r="F380" s="8"/>
      <c r="G380" s="8"/>
      <c r="H380" s="8"/>
      <c r="I380" s="8"/>
      <c r="J380" s="8">
        <v>4</v>
      </c>
    </row>
    <row r="381" spans="1:10" x14ac:dyDescent="0.35">
      <c r="A381" s="11" t="s">
        <v>1329</v>
      </c>
      <c r="B381" s="8"/>
      <c r="C381" s="8"/>
      <c r="D381" s="8"/>
      <c r="E381" s="8">
        <v>10</v>
      </c>
      <c r="F381" s="8"/>
      <c r="G381" s="8"/>
      <c r="H381" s="8"/>
      <c r="I381" s="8"/>
      <c r="J381" s="8">
        <v>10</v>
      </c>
    </row>
    <row r="382" spans="1:10" x14ac:dyDescent="0.35">
      <c r="A382" s="11" t="s">
        <v>1330</v>
      </c>
      <c r="B382" s="8"/>
      <c r="C382" s="8"/>
      <c r="D382" s="8"/>
      <c r="E382" s="8">
        <v>3</v>
      </c>
      <c r="F382" s="8"/>
      <c r="G382" s="8"/>
      <c r="H382" s="8"/>
      <c r="I382" s="8"/>
      <c r="J382" s="8">
        <v>3</v>
      </c>
    </row>
    <row r="383" spans="1:10" x14ac:dyDescent="0.35">
      <c r="A383" s="11" t="s">
        <v>1331</v>
      </c>
      <c r="B383" s="8"/>
      <c r="C383" s="8"/>
      <c r="D383" s="8"/>
      <c r="E383" s="8">
        <v>1</v>
      </c>
      <c r="F383" s="8"/>
      <c r="G383" s="8"/>
      <c r="H383" s="8"/>
      <c r="I383" s="8"/>
      <c r="J383" s="8">
        <v>1</v>
      </c>
    </row>
    <row r="384" spans="1:10" x14ac:dyDescent="0.35">
      <c r="A384" s="11" t="s">
        <v>2077</v>
      </c>
      <c r="B384" s="8"/>
      <c r="C384" s="8"/>
      <c r="D384" s="8"/>
      <c r="E384" s="8"/>
      <c r="F384" s="8">
        <v>1</v>
      </c>
      <c r="G384" s="8"/>
      <c r="H384" s="8"/>
      <c r="I384" s="8"/>
      <c r="J384" s="8">
        <v>1</v>
      </c>
    </row>
    <row r="385" spans="1:10" x14ac:dyDescent="0.35">
      <c r="A385" s="11" t="s">
        <v>1912</v>
      </c>
      <c r="B385" s="8"/>
      <c r="C385" s="8"/>
      <c r="D385" s="8"/>
      <c r="E385" s="8"/>
      <c r="F385" s="8">
        <v>2</v>
      </c>
      <c r="G385" s="8"/>
      <c r="H385" s="8"/>
      <c r="I385" s="8"/>
      <c r="J385" s="8">
        <v>2</v>
      </c>
    </row>
    <row r="386" spans="1:10" x14ac:dyDescent="0.35">
      <c r="A386" s="11" t="s">
        <v>1332</v>
      </c>
      <c r="B386" s="8"/>
      <c r="C386" s="8"/>
      <c r="D386" s="8"/>
      <c r="E386" s="8"/>
      <c r="F386" s="8"/>
      <c r="G386" s="8">
        <v>64</v>
      </c>
      <c r="H386" s="8"/>
      <c r="I386" s="8"/>
      <c r="J386" s="8">
        <v>64</v>
      </c>
    </row>
    <row r="387" spans="1:10" x14ac:dyDescent="0.35">
      <c r="A387" s="11" t="s">
        <v>1333</v>
      </c>
      <c r="B387" s="8"/>
      <c r="C387" s="8"/>
      <c r="D387" s="8"/>
      <c r="E387" s="8">
        <v>1</v>
      </c>
      <c r="F387" s="8"/>
      <c r="G387" s="8"/>
      <c r="H387" s="8"/>
      <c r="I387" s="8"/>
      <c r="J387" s="8">
        <v>1</v>
      </c>
    </row>
    <row r="388" spans="1:10" x14ac:dyDescent="0.35">
      <c r="A388" s="11" t="s">
        <v>1913</v>
      </c>
      <c r="B388" s="8"/>
      <c r="C388" s="8"/>
      <c r="D388" s="8">
        <v>64</v>
      </c>
      <c r="E388" s="8"/>
      <c r="F388" s="8">
        <v>9</v>
      </c>
      <c r="G388" s="8"/>
      <c r="H388" s="8"/>
      <c r="I388" s="8"/>
      <c r="J388" s="8">
        <v>73</v>
      </c>
    </row>
    <row r="389" spans="1:10" x14ac:dyDescent="0.35">
      <c r="A389" s="11" t="s">
        <v>1334</v>
      </c>
      <c r="B389" s="8"/>
      <c r="C389" s="8"/>
      <c r="D389" s="8"/>
      <c r="E389" s="8">
        <v>5</v>
      </c>
      <c r="F389" s="8">
        <v>142</v>
      </c>
      <c r="G389" s="8"/>
      <c r="H389" s="8">
        <v>146</v>
      </c>
      <c r="I389" s="8"/>
      <c r="J389" s="8">
        <v>293</v>
      </c>
    </row>
    <row r="390" spans="1:10" x14ac:dyDescent="0.35">
      <c r="A390" s="11" t="s">
        <v>1335</v>
      </c>
      <c r="B390" s="8"/>
      <c r="C390" s="8">
        <v>72</v>
      </c>
      <c r="D390" s="8"/>
      <c r="E390" s="8">
        <v>109</v>
      </c>
      <c r="F390" s="8"/>
      <c r="G390" s="8">
        <v>1</v>
      </c>
      <c r="H390" s="8"/>
      <c r="I390" s="8">
        <v>8</v>
      </c>
      <c r="J390" s="8">
        <v>190</v>
      </c>
    </row>
    <row r="391" spans="1:10" x14ac:dyDescent="0.35">
      <c r="A391" s="11" t="s">
        <v>1463</v>
      </c>
      <c r="B391" s="8"/>
      <c r="C391" s="8"/>
      <c r="D391" s="8"/>
      <c r="E391" s="8">
        <v>17</v>
      </c>
      <c r="F391" s="8"/>
      <c r="G391" s="8">
        <v>1</v>
      </c>
      <c r="H391" s="8"/>
      <c r="I391" s="8"/>
      <c r="J391" s="8">
        <v>18</v>
      </c>
    </row>
    <row r="392" spans="1:10" x14ac:dyDescent="0.35">
      <c r="A392" s="11" t="s">
        <v>249</v>
      </c>
      <c r="B392" s="8"/>
      <c r="C392" s="8"/>
      <c r="D392" s="8"/>
      <c r="E392" s="8">
        <v>53</v>
      </c>
      <c r="F392" s="8">
        <v>24</v>
      </c>
      <c r="G392" s="8"/>
      <c r="H392" s="8"/>
      <c r="I392" s="8"/>
      <c r="J392" s="8">
        <v>77</v>
      </c>
    </row>
    <row r="393" spans="1:10" x14ac:dyDescent="0.35">
      <c r="A393" s="11" t="s">
        <v>1914</v>
      </c>
      <c r="B393" s="8"/>
      <c r="C393" s="8"/>
      <c r="D393" s="8"/>
      <c r="E393" s="8">
        <v>8</v>
      </c>
      <c r="F393" s="8"/>
      <c r="G393" s="8"/>
      <c r="H393" s="8">
        <v>2</v>
      </c>
      <c r="I393" s="8"/>
      <c r="J393" s="8">
        <v>10</v>
      </c>
    </row>
    <row r="394" spans="1:10" x14ac:dyDescent="0.35">
      <c r="A394" s="11" t="s">
        <v>250</v>
      </c>
      <c r="B394" s="8"/>
      <c r="C394" s="8">
        <v>1</v>
      </c>
      <c r="D394" s="8"/>
      <c r="E394" s="8">
        <v>11</v>
      </c>
      <c r="F394" s="8"/>
      <c r="G394" s="8"/>
      <c r="H394" s="8">
        <v>8</v>
      </c>
      <c r="I394" s="8"/>
      <c r="J394" s="8">
        <v>20</v>
      </c>
    </row>
    <row r="395" spans="1:10" x14ac:dyDescent="0.35">
      <c r="A395" s="11" t="s">
        <v>1915</v>
      </c>
      <c r="B395" s="8"/>
      <c r="C395" s="8"/>
      <c r="D395" s="8"/>
      <c r="E395" s="8"/>
      <c r="F395" s="8">
        <v>2</v>
      </c>
      <c r="G395" s="8"/>
      <c r="H395" s="8"/>
      <c r="I395" s="8"/>
      <c r="J395" s="8">
        <v>2</v>
      </c>
    </row>
    <row r="396" spans="1:10" x14ac:dyDescent="0.35">
      <c r="A396" s="11" t="s">
        <v>251</v>
      </c>
      <c r="B396" s="8"/>
      <c r="C396" s="8">
        <v>7</v>
      </c>
      <c r="D396" s="8"/>
      <c r="E396" s="8">
        <v>13</v>
      </c>
      <c r="F396" s="8"/>
      <c r="G396" s="8">
        <v>1</v>
      </c>
      <c r="H396" s="8">
        <v>59</v>
      </c>
      <c r="I396" s="8"/>
      <c r="J396" s="8">
        <v>80</v>
      </c>
    </row>
    <row r="397" spans="1:10" x14ac:dyDescent="0.35">
      <c r="A397" s="11" t="s">
        <v>542</v>
      </c>
      <c r="B397" s="8"/>
      <c r="C397" s="8"/>
      <c r="D397" s="8"/>
      <c r="E397" s="8"/>
      <c r="F397" s="8"/>
      <c r="G397" s="8"/>
      <c r="H397" s="8">
        <v>4</v>
      </c>
      <c r="I397" s="8"/>
      <c r="J397" s="8">
        <v>4</v>
      </c>
    </row>
    <row r="398" spans="1:10" x14ac:dyDescent="0.35">
      <c r="A398" s="11" t="s">
        <v>2052</v>
      </c>
      <c r="B398" s="8"/>
      <c r="C398" s="8"/>
      <c r="D398" s="8"/>
      <c r="E398" s="8"/>
      <c r="F398" s="8">
        <v>8</v>
      </c>
      <c r="G398" s="8"/>
      <c r="H398" s="8"/>
      <c r="I398" s="8"/>
      <c r="J398" s="8">
        <v>8</v>
      </c>
    </row>
    <row r="399" spans="1:10" x14ac:dyDescent="0.35">
      <c r="A399" s="11" t="s">
        <v>1916</v>
      </c>
      <c r="B399" s="8"/>
      <c r="C399" s="8"/>
      <c r="D399" s="8"/>
      <c r="E399" s="8"/>
      <c r="F399" s="8">
        <v>3</v>
      </c>
      <c r="G399" s="8"/>
      <c r="H399" s="8"/>
      <c r="I399" s="8"/>
      <c r="J399" s="8">
        <v>3</v>
      </c>
    </row>
    <row r="400" spans="1:10" x14ac:dyDescent="0.35">
      <c r="A400" s="11" t="s">
        <v>1917</v>
      </c>
      <c r="B400" s="8"/>
      <c r="C400" s="8"/>
      <c r="D400" s="8"/>
      <c r="E400" s="8"/>
      <c r="F400" s="8">
        <v>1</v>
      </c>
      <c r="G400" s="8"/>
      <c r="H400" s="8"/>
      <c r="I400" s="8"/>
      <c r="J400" s="8">
        <v>1</v>
      </c>
    </row>
    <row r="401" spans="1:10" x14ac:dyDescent="0.35">
      <c r="A401" s="11" t="s">
        <v>543</v>
      </c>
      <c r="B401" s="8"/>
      <c r="C401" s="8"/>
      <c r="D401" s="8"/>
      <c r="E401" s="8"/>
      <c r="F401" s="8"/>
      <c r="G401" s="8"/>
      <c r="H401" s="8">
        <v>646</v>
      </c>
      <c r="I401" s="8"/>
      <c r="J401" s="8">
        <v>646</v>
      </c>
    </row>
    <row r="402" spans="1:10" x14ac:dyDescent="0.35">
      <c r="A402" s="11" t="s">
        <v>1336</v>
      </c>
      <c r="B402" s="8"/>
      <c r="C402" s="8"/>
      <c r="D402" s="8"/>
      <c r="E402" s="8">
        <v>2240</v>
      </c>
      <c r="F402" s="8">
        <v>141</v>
      </c>
      <c r="G402" s="8">
        <v>63</v>
      </c>
      <c r="H402" s="8">
        <v>3</v>
      </c>
      <c r="I402" s="8">
        <v>70</v>
      </c>
      <c r="J402" s="8">
        <v>2517</v>
      </c>
    </row>
    <row r="403" spans="1:10" x14ac:dyDescent="0.35">
      <c r="A403" s="11" t="s">
        <v>1337</v>
      </c>
      <c r="B403" s="8"/>
      <c r="C403" s="8"/>
      <c r="D403" s="8"/>
      <c r="E403" s="8">
        <v>161</v>
      </c>
      <c r="F403" s="8"/>
      <c r="G403" s="8"/>
      <c r="H403" s="8">
        <v>1</v>
      </c>
      <c r="I403" s="8">
        <v>150</v>
      </c>
      <c r="J403" s="8">
        <v>312</v>
      </c>
    </row>
    <row r="404" spans="1:10" x14ac:dyDescent="0.35">
      <c r="A404" s="11" t="s">
        <v>1338</v>
      </c>
      <c r="B404" s="8"/>
      <c r="C404" s="8">
        <v>56</v>
      </c>
      <c r="D404" s="8"/>
      <c r="E404" s="8">
        <v>1</v>
      </c>
      <c r="F404" s="8">
        <v>3</v>
      </c>
      <c r="G404" s="8"/>
      <c r="H404" s="8"/>
      <c r="I404" s="8"/>
      <c r="J404" s="8">
        <v>60</v>
      </c>
    </row>
    <row r="405" spans="1:10" x14ac:dyDescent="0.35">
      <c r="A405" s="11" t="s">
        <v>1469</v>
      </c>
      <c r="B405" s="8"/>
      <c r="C405" s="8"/>
      <c r="D405" s="8"/>
      <c r="E405" s="8"/>
      <c r="F405" s="8"/>
      <c r="G405" s="8">
        <v>1</v>
      </c>
      <c r="H405" s="8"/>
      <c r="I405" s="8"/>
      <c r="J405" s="8">
        <v>1</v>
      </c>
    </row>
    <row r="406" spans="1:10" x14ac:dyDescent="0.35">
      <c r="A406" s="11" t="s">
        <v>1339</v>
      </c>
      <c r="B406" s="8"/>
      <c r="C406" s="8">
        <v>181</v>
      </c>
      <c r="D406" s="8">
        <v>1</v>
      </c>
      <c r="E406" s="8">
        <v>29</v>
      </c>
      <c r="F406" s="8">
        <v>24</v>
      </c>
      <c r="G406" s="8"/>
      <c r="H406" s="8">
        <v>1</v>
      </c>
      <c r="I406" s="8">
        <v>27</v>
      </c>
      <c r="J406" s="8">
        <v>263</v>
      </c>
    </row>
    <row r="407" spans="1:10" x14ac:dyDescent="0.35">
      <c r="A407" s="11" t="s">
        <v>1918</v>
      </c>
      <c r="B407" s="8"/>
      <c r="C407" s="8"/>
      <c r="D407" s="8"/>
      <c r="E407" s="8">
        <v>11</v>
      </c>
      <c r="F407" s="8"/>
      <c r="G407" s="8"/>
      <c r="H407" s="8"/>
      <c r="I407" s="8">
        <v>1</v>
      </c>
      <c r="J407" s="8">
        <v>12</v>
      </c>
    </row>
    <row r="408" spans="1:10" x14ac:dyDescent="0.35">
      <c r="A408" s="11" t="s">
        <v>1919</v>
      </c>
      <c r="B408" s="8"/>
      <c r="C408" s="8"/>
      <c r="D408" s="8"/>
      <c r="E408" s="8">
        <v>1</v>
      </c>
      <c r="F408" s="8"/>
      <c r="G408" s="8"/>
      <c r="H408" s="8"/>
      <c r="I408" s="8"/>
      <c r="J408" s="8">
        <v>1</v>
      </c>
    </row>
    <row r="409" spans="1:10" x14ac:dyDescent="0.35">
      <c r="A409" s="11" t="s">
        <v>1533</v>
      </c>
      <c r="B409" s="8"/>
      <c r="C409" s="8"/>
      <c r="D409" s="8"/>
      <c r="E409" s="8">
        <v>1</v>
      </c>
      <c r="F409" s="8"/>
      <c r="G409" s="8"/>
      <c r="H409" s="8"/>
      <c r="I409" s="8"/>
      <c r="J409" s="8">
        <v>1</v>
      </c>
    </row>
    <row r="410" spans="1:10" x14ac:dyDescent="0.35">
      <c r="A410" s="11" t="s">
        <v>1920</v>
      </c>
      <c r="B410" s="8"/>
      <c r="C410" s="8"/>
      <c r="D410" s="8"/>
      <c r="E410" s="8">
        <v>334</v>
      </c>
      <c r="F410" s="8">
        <v>10</v>
      </c>
      <c r="G410" s="8"/>
      <c r="H410" s="8">
        <v>1</v>
      </c>
      <c r="I410" s="8">
        <v>1</v>
      </c>
      <c r="J410" s="8">
        <v>346</v>
      </c>
    </row>
    <row r="411" spans="1:10" x14ac:dyDescent="0.35">
      <c r="A411" s="11" t="s">
        <v>1921</v>
      </c>
      <c r="B411" s="8"/>
      <c r="C411" s="8"/>
      <c r="D411" s="8"/>
      <c r="E411" s="8">
        <v>103</v>
      </c>
      <c r="F411" s="8"/>
      <c r="G411" s="8">
        <v>4</v>
      </c>
      <c r="H411" s="8"/>
      <c r="I411" s="8">
        <v>29</v>
      </c>
      <c r="J411" s="8">
        <v>136</v>
      </c>
    </row>
    <row r="412" spans="1:10" x14ac:dyDescent="0.35">
      <c r="A412" s="11" t="s">
        <v>1922</v>
      </c>
      <c r="B412" s="8"/>
      <c r="C412" s="8"/>
      <c r="D412" s="8"/>
      <c r="E412" s="8">
        <v>184</v>
      </c>
      <c r="F412" s="8">
        <v>3</v>
      </c>
      <c r="G412" s="8">
        <v>17</v>
      </c>
      <c r="H412" s="8"/>
      <c r="I412" s="8">
        <v>28</v>
      </c>
      <c r="J412" s="8">
        <v>232</v>
      </c>
    </row>
    <row r="413" spans="1:10" x14ac:dyDescent="0.35">
      <c r="A413" s="11" t="s">
        <v>1923</v>
      </c>
      <c r="B413" s="8">
        <v>18</v>
      </c>
      <c r="C413" s="8"/>
      <c r="D413" s="8"/>
      <c r="E413" s="8">
        <v>120</v>
      </c>
      <c r="F413" s="8"/>
      <c r="G413" s="8"/>
      <c r="H413" s="8"/>
      <c r="I413" s="8"/>
      <c r="J413" s="8">
        <v>138</v>
      </c>
    </row>
    <row r="414" spans="1:10" x14ac:dyDescent="0.35">
      <c r="A414" s="11" t="s">
        <v>1924</v>
      </c>
      <c r="B414" s="8"/>
      <c r="C414" s="8">
        <v>652</v>
      </c>
      <c r="D414" s="8">
        <v>23</v>
      </c>
      <c r="E414" s="8">
        <v>23895</v>
      </c>
      <c r="F414" s="8">
        <v>15</v>
      </c>
      <c r="G414" s="8">
        <v>21</v>
      </c>
      <c r="H414" s="8">
        <v>46</v>
      </c>
      <c r="I414" s="8">
        <v>1113</v>
      </c>
      <c r="J414" s="8">
        <v>25765</v>
      </c>
    </row>
    <row r="415" spans="1:10" x14ac:dyDescent="0.35">
      <c r="A415" s="11" t="s">
        <v>1925</v>
      </c>
      <c r="B415" s="8"/>
      <c r="C415" s="8"/>
      <c r="D415" s="8"/>
      <c r="E415" s="8">
        <v>2359</v>
      </c>
      <c r="F415" s="8"/>
      <c r="G415" s="8">
        <v>92</v>
      </c>
      <c r="H415" s="8"/>
      <c r="I415" s="8">
        <v>238</v>
      </c>
      <c r="J415" s="8">
        <v>2689</v>
      </c>
    </row>
    <row r="416" spans="1:10" x14ac:dyDescent="0.35">
      <c r="A416" s="11" t="s">
        <v>1926</v>
      </c>
      <c r="B416" s="8"/>
      <c r="C416" s="8"/>
      <c r="D416" s="8"/>
      <c r="E416" s="8"/>
      <c r="F416" s="8"/>
      <c r="G416" s="8">
        <v>5</v>
      </c>
      <c r="H416" s="8"/>
      <c r="I416" s="8">
        <v>24</v>
      </c>
      <c r="J416" s="8">
        <v>29</v>
      </c>
    </row>
    <row r="417" spans="1:10" x14ac:dyDescent="0.35">
      <c r="A417" s="11" t="s">
        <v>1927</v>
      </c>
      <c r="B417" s="8"/>
      <c r="C417" s="8"/>
      <c r="D417" s="8"/>
      <c r="E417" s="8"/>
      <c r="F417" s="8"/>
      <c r="G417" s="8">
        <v>1</v>
      </c>
      <c r="H417" s="8"/>
      <c r="I417" s="8"/>
      <c r="J417" s="8">
        <v>1</v>
      </c>
    </row>
    <row r="418" spans="1:10" x14ac:dyDescent="0.35">
      <c r="A418" s="11" t="s">
        <v>1928</v>
      </c>
      <c r="B418" s="8"/>
      <c r="C418" s="8"/>
      <c r="D418" s="8"/>
      <c r="E418" s="8"/>
      <c r="F418" s="8"/>
      <c r="G418" s="8"/>
      <c r="H418" s="8"/>
      <c r="I418" s="8">
        <v>13</v>
      </c>
      <c r="J418" s="8">
        <v>13</v>
      </c>
    </row>
    <row r="419" spans="1:10" x14ac:dyDescent="0.35">
      <c r="A419" s="11" t="s">
        <v>1929</v>
      </c>
      <c r="B419" s="8"/>
      <c r="C419" s="8"/>
      <c r="D419" s="8"/>
      <c r="E419" s="8"/>
      <c r="F419" s="8"/>
      <c r="G419" s="8">
        <v>7</v>
      </c>
      <c r="H419" s="8"/>
      <c r="I419" s="8"/>
      <c r="J419" s="8">
        <v>7</v>
      </c>
    </row>
    <row r="420" spans="1:10" x14ac:dyDescent="0.35">
      <c r="A420" s="11" t="s">
        <v>1930</v>
      </c>
      <c r="B420" s="8"/>
      <c r="C420" s="8"/>
      <c r="D420" s="8"/>
      <c r="E420" s="8">
        <v>35</v>
      </c>
      <c r="F420" s="8"/>
      <c r="G420" s="8"/>
      <c r="H420" s="8"/>
      <c r="I420" s="8"/>
      <c r="J420" s="8">
        <v>35</v>
      </c>
    </row>
    <row r="421" spans="1:10" x14ac:dyDescent="0.35">
      <c r="A421" s="11" t="s">
        <v>1340</v>
      </c>
      <c r="B421" s="8"/>
      <c r="C421" s="8"/>
      <c r="D421" s="8"/>
      <c r="E421" s="8"/>
      <c r="F421" s="8">
        <v>2</v>
      </c>
      <c r="G421" s="8">
        <v>2</v>
      </c>
      <c r="H421" s="8"/>
      <c r="I421" s="8">
        <v>41</v>
      </c>
      <c r="J421" s="8">
        <v>45</v>
      </c>
    </row>
    <row r="422" spans="1:10" x14ac:dyDescent="0.35">
      <c r="A422" s="11" t="s">
        <v>1931</v>
      </c>
      <c r="B422" s="8"/>
      <c r="C422" s="8"/>
      <c r="D422" s="8"/>
      <c r="E422" s="8"/>
      <c r="F422" s="8">
        <v>22</v>
      </c>
      <c r="G422" s="8"/>
      <c r="H422" s="8"/>
      <c r="I422" s="8"/>
      <c r="J422" s="8">
        <v>22</v>
      </c>
    </row>
    <row r="423" spans="1:10" x14ac:dyDescent="0.35">
      <c r="A423" s="11" t="s">
        <v>1341</v>
      </c>
      <c r="B423" s="8"/>
      <c r="C423" s="8"/>
      <c r="D423" s="8">
        <v>30</v>
      </c>
      <c r="E423" s="8">
        <v>4069</v>
      </c>
      <c r="F423" s="8">
        <v>18</v>
      </c>
      <c r="G423" s="8"/>
      <c r="H423" s="8">
        <v>342</v>
      </c>
      <c r="I423" s="8">
        <v>40</v>
      </c>
      <c r="J423" s="8">
        <v>4499</v>
      </c>
    </row>
    <row r="424" spans="1:10" x14ac:dyDescent="0.35">
      <c r="A424" s="11" t="s">
        <v>1932</v>
      </c>
      <c r="B424" s="8"/>
      <c r="C424" s="8"/>
      <c r="D424" s="8"/>
      <c r="E424" s="8">
        <v>4</v>
      </c>
      <c r="F424" s="8"/>
      <c r="G424" s="8"/>
      <c r="H424" s="8"/>
      <c r="I424" s="8"/>
      <c r="J424" s="8">
        <v>4</v>
      </c>
    </row>
    <row r="425" spans="1:10" x14ac:dyDescent="0.35">
      <c r="A425" s="11" t="s">
        <v>1933</v>
      </c>
      <c r="B425" s="8"/>
      <c r="C425" s="8"/>
      <c r="D425" s="8"/>
      <c r="E425" s="8"/>
      <c r="F425" s="8">
        <v>1</v>
      </c>
      <c r="G425" s="8"/>
      <c r="H425" s="8"/>
      <c r="I425" s="8"/>
      <c r="J425" s="8">
        <v>1</v>
      </c>
    </row>
    <row r="426" spans="1:10" x14ac:dyDescent="0.35">
      <c r="A426" s="11" t="s">
        <v>1342</v>
      </c>
      <c r="B426" s="8"/>
      <c r="C426" s="8"/>
      <c r="D426" s="8"/>
      <c r="E426" s="8">
        <v>63</v>
      </c>
      <c r="F426" s="8"/>
      <c r="G426" s="8">
        <v>1</v>
      </c>
      <c r="H426" s="8"/>
      <c r="I426" s="8">
        <v>44</v>
      </c>
      <c r="J426" s="8">
        <v>108</v>
      </c>
    </row>
    <row r="427" spans="1:10" x14ac:dyDescent="0.35">
      <c r="A427" s="11" t="s">
        <v>1934</v>
      </c>
      <c r="B427" s="8"/>
      <c r="C427" s="8"/>
      <c r="D427" s="8"/>
      <c r="E427" s="8"/>
      <c r="F427" s="8">
        <v>1</v>
      </c>
      <c r="G427" s="8"/>
      <c r="H427" s="8"/>
      <c r="I427" s="8"/>
      <c r="J427" s="8">
        <v>1</v>
      </c>
    </row>
    <row r="428" spans="1:10" x14ac:dyDescent="0.35">
      <c r="A428" s="11" t="s">
        <v>1935</v>
      </c>
      <c r="B428" s="8"/>
      <c r="C428" s="8"/>
      <c r="D428" s="8"/>
      <c r="E428" s="8"/>
      <c r="F428" s="8">
        <v>3</v>
      </c>
      <c r="G428" s="8"/>
      <c r="H428" s="8"/>
      <c r="I428" s="8"/>
      <c r="J428" s="8">
        <v>3</v>
      </c>
    </row>
    <row r="429" spans="1:10" x14ac:dyDescent="0.35">
      <c r="A429" s="11" t="s">
        <v>252</v>
      </c>
      <c r="B429" s="8"/>
      <c r="C429" s="8">
        <v>126</v>
      </c>
      <c r="D429" s="8">
        <v>12</v>
      </c>
      <c r="E429" s="8">
        <v>162</v>
      </c>
      <c r="F429" s="8">
        <v>29</v>
      </c>
      <c r="G429" s="8">
        <v>3</v>
      </c>
      <c r="H429" s="8">
        <v>2244</v>
      </c>
      <c r="I429" s="8">
        <v>1</v>
      </c>
      <c r="J429" s="8">
        <v>2577</v>
      </c>
    </row>
    <row r="430" spans="1:10" x14ac:dyDescent="0.35">
      <c r="A430" s="11" t="s">
        <v>1343</v>
      </c>
      <c r="B430" s="8"/>
      <c r="C430" s="8"/>
      <c r="D430" s="8">
        <v>14</v>
      </c>
      <c r="E430" s="8">
        <v>1348</v>
      </c>
      <c r="F430" s="8">
        <v>109</v>
      </c>
      <c r="G430" s="8">
        <v>78</v>
      </c>
      <c r="H430" s="8">
        <v>59</v>
      </c>
      <c r="I430" s="8">
        <v>150</v>
      </c>
      <c r="J430" s="8">
        <v>1758</v>
      </c>
    </row>
    <row r="431" spans="1:10" x14ac:dyDescent="0.35">
      <c r="A431" s="11" t="s">
        <v>1936</v>
      </c>
      <c r="B431" s="8"/>
      <c r="C431" s="8">
        <v>1328</v>
      </c>
      <c r="D431" s="8"/>
      <c r="E431" s="8"/>
      <c r="F431" s="8"/>
      <c r="G431" s="8"/>
      <c r="H431" s="8"/>
      <c r="I431" s="8"/>
      <c r="J431" s="8">
        <v>1328</v>
      </c>
    </row>
    <row r="432" spans="1:10" x14ac:dyDescent="0.35">
      <c r="A432" s="11" t="s">
        <v>1344</v>
      </c>
      <c r="B432" s="8"/>
      <c r="C432" s="8"/>
      <c r="D432" s="8"/>
      <c r="E432" s="8">
        <v>95</v>
      </c>
      <c r="F432" s="8"/>
      <c r="G432" s="8"/>
      <c r="H432" s="8">
        <v>1</v>
      </c>
      <c r="I432" s="8">
        <v>8</v>
      </c>
      <c r="J432" s="8">
        <v>104</v>
      </c>
    </row>
    <row r="433" spans="1:10" x14ac:dyDescent="0.35">
      <c r="A433" s="11" t="s">
        <v>1345</v>
      </c>
      <c r="B433" s="8"/>
      <c r="C433" s="8">
        <v>1</v>
      </c>
      <c r="D433" s="8"/>
      <c r="E433" s="8">
        <v>63</v>
      </c>
      <c r="F433" s="8">
        <v>6</v>
      </c>
      <c r="G433" s="8"/>
      <c r="H433" s="8">
        <v>6</v>
      </c>
      <c r="I433" s="8">
        <v>3</v>
      </c>
      <c r="J433" s="8">
        <v>79</v>
      </c>
    </row>
    <row r="434" spans="1:10" x14ac:dyDescent="0.35">
      <c r="A434" s="11" t="s">
        <v>1937</v>
      </c>
      <c r="B434" s="8"/>
      <c r="C434" s="8"/>
      <c r="D434" s="8"/>
      <c r="E434" s="8"/>
      <c r="F434" s="8"/>
      <c r="G434" s="8"/>
      <c r="H434" s="8"/>
      <c r="I434" s="8">
        <v>1</v>
      </c>
      <c r="J434" s="8">
        <v>1</v>
      </c>
    </row>
    <row r="435" spans="1:10" x14ac:dyDescent="0.35">
      <c r="A435" s="11" t="s">
        <v>1938</v>
      </c>
      <c r="B435" s="8"/>
      <c r="C435" s="8"/>
      <c r="D435" s="8"/>
      <c r="E435" s="8"/>
      <c r="F435" s="8"/>
      <c r="G435" s="8"/>
      <c r="H435" s="8"/>
      <c r="I435" s="8">
        <v>197</v>
      </c>
      <c r="J435" s="8">
        <v>197</v>
      </c>
    </row>
    <row r="436" spans="1:10" x14ac:dyDescent="0.35">
      <c r="A436" s="11" t="s">
        <v>1939</v>
      </c>
      <c r="B436" s="8"/>
      <c r="C436" s="8"/>
      <c r="D436" s="8"/>
      <c r="E436" s="8"/>
      <c r="F436" s="8">
        <v>1</v>
      </c>
      <c r="G436" s="8"/>
      <c r="H436" s="8"/>
      <c r="I436" s="8"/>
      <c r="J436" s="8">
        <v>1</v>
      </c>
    </row>
    <row r="437" spans="1:10" x14ac:dyDescent="0.35">
      <c r="A437" s="11" t="s">
        <v>1346</v>
      </c>
      <c r="B437" s="8"/>
      <c r="C437" s="8"/>
      <c r="D437" s="8"/>
      <c r="E437" s="8">
        <v>38</v>
      </c>
      <c r="F437" s="8">
        <v>4</v>
      </c>
      <c r="G437" s="8"/>
      <c r="H437" s="8">
        <v>2</v>
      </c>
      <c r="I437" s="8">
        <v>1</v>
      </c>
      <c r="J437" s="8">
        <v>45</v>
      </c>
    </row>
    <row r="438" spans="1:10" x14ac:dyDescent="0.35">
      <c r="A438" s="11" t="s">
        <v>1486</v>
      </c>
      <c r="B438" s="8"/>
      <c r="C438" s="8"/>
      <c r="D438" s="8"/>
      <c r="E438" s="8">
        <v>3</v>
      </c>
      <c r="F438" s="8"/>
      <c r="G438" s="8"/>
      <c r="H438" s="8"/>
      <c r="I438" s="8"/>
      <c r="J438" s="8">
        <v>3</v>
      </c>
    </row>
    <row r="439" spans="1:10" x14ac:dyDescent="0.35">
      <c r="A439" s="11" t="s">
        <v>1473</v>
      </c>
      <c r="B439" s="8"/>
      <c r="C439" s="8"/>
      <c r="D439" s="8"/>
      <c r="E439" s="8">
        <v>2</v>
      </c>
      <c r="F439" s="8"/>
      <c r="G439" s="8"/>
      <c r="H439" s="8">
        <v>3</v>
      </c>
      <c r="I439" s="8"/>
      <c r="J439" s="8">
        <v>5</v>
      </c>
    </row>
    <row r="440" spans="1:10" x14ac:dyDescent="0.35">
      <c r="A440" s="11" t="s">
        <v>1495</v>
      </c>
      <c r="B440" s="8"/>
      <c r="C440" s="8"/>
      <c r="D440" s="8"/>
      <c r="E440" s="8">
        <v>2</v>
      </c>
      <c r="F440" s="8"/>
      <c r="G440" s="8"/>
      <c r="H440" s="8"/>
      <c r="I440" s="8"/>
      <c r="J440" s="8">
        <v>2</v>
      </c>
    </row>
    <row r="441" spans="1:10" x14ac:dyDescent="0.35">
      <c r="A441" s="11" t="s">
        <v>1347</v>
      </c>
      <c r="B441" s="8"/>
      <c r="C441" s="8"/>
      <c r="D441" s="8"/>
      <c r="E441" s="8">
        <v>2</v>
      </c>
      <c r="F441" s="8">
        <v>1</v>
      </c>
      <c r="G441" s="8"/>
      <c r="H441" s="8"/>
      <c r="I441" s="8">
        <v>36</v>
      </c>
      <c r="J441" s="8">
        <v>39</v>
      </c>
    </row>
    <row r="442" spans="1:10" x14ac:dyDescent="0.35">
      <c r="A442" s="11" t="s">
        <v>1940</v>
      </c>
      <c r="B442" s="8"/>
      <c r="C442" s="8"/>
      <c r="D442" s="8"/>
      <c r="E442" s="8"/>
      <c r="F442" s="8"/>
      <c r="G442" s="8"/>
      <c r="H442" s="8"/>
      <c r="I442" s="8">
        <v>5</v>
      </c>
      <c r="J442" s="8">
        <v>5</v>
      </c>
    </row>
    <row r="443" spans="1:10" x14ac:dyDescent="0.35">
      <c r="A443" s="11" t="s">
        <v>1348</v>
      </c>
      <c r="B443" s="8"/>
      <c r="C443" s="8"/>
      <c r="D443" s="8"/>
      <c r="E443" s="8">
        <v>1</v>
      </c>
      <c r="F443" s="8"/>
      <c r="G443" s="8"/>
      <c r="H443" s="8"/>
      <c r="I443" s="8"/>
      <c r="J443" s="8">
        <v>1</v>
      </c>
    </row>
    <row r="444" spans="1:10" x14ac:dyDescent="0.35">
      <c r="A444" s="11" t="s">
        <v>1535</v>
      </c>
      <c r="B444" s="8"/>
      <c r="C444" s="8"/>
      <c r="D444" s="8"/>
      <c r="E444" s="8">
        <v>1</v>
      </c>
      <c r="F444" s="8"/>
      <c r="G444" s="8"/>
      <c r="H444" s="8"/>
      <c r="I444" s="8"/>
      <c r="J444" s="8">
        <v>1</v>
      </c>
    </row>
    <row r="445" spans="1:10" x14ac:dyDescent="0.35">
      <c r="A445" s="11" t="s">
        <v>1496</v>
      </c>
      <c r="B445" s="8"/>
      <c r="C445" s="8"/>
      <c r="D445" s="8"/>
      <c r="E445" s="8">
        <v>2</v>
      </c>
      <c r="F445" s="8"/>
      <c r="G445" s="8"/>
      <c r="H445" s="8"/>
      <c r="I445" s="8"/>
      <c r="J445" s="8">
        <v>2</v>
      </c>
    </row>
    <row r="446" spans="1:10" x14ac:dyDescent="0.35">
      <c r="A446" s="11" t="s">
        <v>1349</v>
      </c>
      <c r="B446" s="8"/>
      <c r="C446" s="8"/>
      <c r="D446" s="8"/>
      <c r="E446" s="8">
        <v>207</v>
      </c>
      <c r="F446" s="8">
        <v>2</v>
      </c>
      <c r="G446" s="8"/>
      <c r="H446" s="8"/>
      <c r="I446" s="8"/>
      <c r="J446" s="8">
        <v>209</v>
      </c>
    </row>
    <row r="447" spans="1:10" x14ac:dyDescent="0.35">
      <c r="A447" s="11" t="s">
        <v>1536</v>
      </c>
      <c r="B447" s="8"/>
      <c r="C447" s="8"/>
      <c r="D447" s="8"/>
      <c r="E447" s="8">
        <v>1</v>
      </c>
      <c r="F447" s="8"/>
      <c r="G447" s="8"/>
      <c r="H447" s="8"/>
      <c r="I447" s="8"/>
      <c r="J447" s="8">
        <v>1</v>
      </c>
    </row>
    <row r="448" spans="1:10" x14ac:dyDescent="0.35">
      <c r="A448" s="11" t="s">
        <v>1537</v>
      </c>
      <c r="B448" s="8"/>
      <c r="C448" s="8"/>
      <c r="D448" s="8"/>
      <c r="E448" s="8">
        <v>1</v>
      </c>
      <c r="F448" s="8"/>
      <c r="G448" s="8"/>
      <c r="H448" s="8"/>
      <c r="I448" s="8"/>
      <c r="J448" s="8">
        <v>1</v>
      </c>
    </row>
    <row r="449" spans="1:10" x14ac:dyDescent="0.35">
      <c r="A449" s="11" t="s">
        <v>1497</v>
      </c>
      <c r="B449" s="8"/>
      <c r="C449" s="8"/>
      <c r="D449" s="8"/>
      <c r="E449" s="8">
        <v>2</v>
      </c>
      <c r="F449" s="8"/>
      <c r="G449" s="8"/>
      <c r="H449" s="8"/>
      <c r="I449" s="8"/>
      <c r="J449" s="8">
        <v>2</v>
      </c>
    </row>
    <row r="450" spans="1:10" x14ac:dyDescent="0.35">
      <c r="A450" s="11" t="s">
        <v>544</v>
      </c>
      <c r="B450" s="8"/>
      <c r="C450" s="8"/>
      <c r="D450" s="8"/>
      <c r="E450" s="8"/>
      <c r="F450" s="8"/>
      <c r="G450" s="8"/>
      <c r="H450" s="8">
        <v>56</v>
      </c>
      <c r="I450" s="8"/>
      <c r="J450" s="8">
        <v>56</v>
      </c>
    </row>
    <row r="451" spans="1:10" x14ac:dyDescent="0.35">
      <c r="A451" s="11" t="s">
        <v>1941</v>
      </c>
      <c r="B451" s="8"/>
      <c r="C451" s="8">
        <v>1</v>
      </c>
      <c r="D451" s="8"/>
      <c r="E451" s="8">
        <v>13</v>
      </c>
      <c r="F451" s="8"/>
      <c r="G451" s="8"/>
      <c r="H451" s="8"/>
      <c r="I451" s="8"/>
      <c r="J451" s="8">
        <v>14</v>
      </c>
    </row>
    <row r="452" spans="1:10" x14ac:dyDescent="0.35">
      <c r="A452" s="11" t="s">
        <v>1474</v>
      </c>
      <c r="B452" s="8"/>
      <c r="C452" s="8"/>
      <c r="D452" s="8"/>
      <c r="E452" s="8"/>
      <c r="F452" s="8"/>
      <c r="G452" s="8"/>
      <c r="H452" s="8">
        <v>1</v>
      </c>
      <c r="I452" s="8"/>
      <c r="J452" s="8">
        <v>1</v>
      </c>
    </row>
    <row r="453" spans="1:10" x14ac:dyDescent="0.35">
      <c r="A453" s="11" t="s">
        <v>1350</v>
      </c>
      <c r="B453" s="8"/>
      <c r="C453" s="8"/>
      <c r="D453" s="8"/>
      <c r="E453" s="8"/>
      <c r="F453" s="8">
        <v>1</v>
      </c>
      <c r="G453" s="8"/>
      <c r="H453" s="8">
        <v>1</v>
      </c>
      <c r="I453" s="8"/>
      <c r="J453" s="8">
        <v>2</v>
      </c>
    </row>
    <row r="454" spans="1:10" x14ac:dyDescent="0.35">
      <c r="A454" s="11" t="s">
        <v>1942</v>
      </c>
      <c r="B454" s="8">
        <v>214</v>
      </c>
      <c r="C454" s="8"/>
      <c r="D454" s="8"/>
      <c r="E454" s="8">
        <v>6082</v>
      </c>
      <c r="F454" s="8">
        <v>3</v>
      </c>
      <c r="G454" s="8"/>
      <c r="H454" s="8">
        <v>219</v>
      </c>
      <c r="I454" s="8">
        <v>51</v>
      </c>
      <c r="J454" s="8">
        <v>6569</v>
      </c>
    </row>
    <row r="455" spans="1:10" x14ac:dyDescent="0.35">
      <c r="A455" s="11" t="s">
        <v>545</v>
      </c>
      <c r="B455" s="8"/>
      <c r="C455" s="8"/>
      <c r="D455" s="8"/>
      <c r="E455" s="8"/>
      <c r="F455" s="8"/>
      <c r="G455" s="8"/>
      <c r="H455" s="8">
        <v>364</v>
      </c>
      <c r="I455" s="8"/>
      <c r="J455" s="8">
        <v>364</v>
      </c>
    </row>
    <row r="456" spans="1:10" x14ac:dyDescent="0.35">
      <c r="A456" s="11" t="s">
        <v>1943</v>
      </c>
      <c r="B456" s="8">
        <v>48</v>
      </c>
      <c r="C456" s="8">
        <v>22</v>
      </c>
      <c r="D456" s="8">
        <v>44</v>
      </c>
      <c r="E456" s="8">
        <v>3167</v>
      </c>
      <c r="F456" s="8">
        <v>66</v>
      </c>
      <c r="G456" s="8">
        <v>47</v>
      </c>
      <c r="H456" s="8"/>
      <c r="I456" s="8">
        <v>1299</v>
      </c>
      <c r="J456" s="8">
        <v>4693</v>
      </c>
    </row>
    <row r="457" spans="1:10" x14ac:dyDescent="0.35">
      <c r="A457" s="11" t="s">
        <v>1351</v>
      </c>
      <c r="B457" s="8"/>
      <c r="C457" s="8"/>
      <c r="D457" s="8"/>
      <c r="E457" s="8">
        <v>41</v>
      </c>
      <c r="F457" s="8"/>
      <c r="G457" s="8"/>
      <c r="H457" s="8"/>
      <c r="I457" s="8">
        <v>12</v>
      </c>
      <c r="J457" s="8">
        <v>53</v>
      </c>
    </row>
    <row r="458" spans="1:10" x14ac:dyDescent="0.35">
      <c r="A458" s="11" t="s">
        <v>1455</v>
      </c>
      <c r="B458" s="8"/>
      <c r="C458" s="8"/>
      <c r="D458" s="8"/>
      <c r="E458" s="8">
        <v>51</v>
      </c>
      <c r="F458" s="8"/>
      <c r="G458" s="8"/>
      <c r="H458" s="8"/>
      <c r="I458" s="8"/>
      <c r="J458" s="8">
        <v>51</v>
      </c>
    </row>
    <row r="459" spans="1:10" x14ac:dyDescent="0.35">
      <c r="A459" s="11" t="s">
        <v>1944</v>
      </c>
      <c r="B459" s="8"/>
      <c r="C459" s="8">
        <v>22</v>
      </c>
      <c r="D459" s="8"/>
      <c r="E459" s="8">
        <v>110</v>
      </c>
      <c r="F459" s="8">
        <v>34</v>
      </c>
      <c r="G459" s="8"/>
      <c r="H459" s="8"/>
      <c r="I459" s="8">
        <v>5</v>
      </c>
      <c r="J459" s="8">
        <v>171</v>
      </c>
    </row>
    <row r="460" spans="1:10" x14ac:dyDescent="0.35">
      <c r="A460" s="11" t="s">
        <v>1945</v>
      </c>
      <c r="B460" s="8">
        <v>6</v>
      </c>
      <c r="C460" s="8">
        <v>1576</v>
      </c>
      <c r="D460" s="8">
        <v>6</v>
      </c>
      <c r="E460" s="8">
        <v>896</v>
      </c>
      <c r="F460" s="8">
        <v>187</v>
      </c>
      <c r="G460" s="8">
        <v>15</v>
      </c>
      <c r="H460" s="8">
        <v>1456</v>
      </c>
      <c r="I460" s="8">
        <v>242</v>
      </c>
      <c r="J460" s="8">
        <v>4384</v>
      </c>
    </row>
    <row r="461" spans="1:10" x14ac:dyDescent="0.35">
      <c r="A461" s="11" t="s">
        <v>1352</v>
      </c>
      <c r="B461" s="8"/>
      <c r="C461" s="8"/>
      <c r="D461" s="8"/>
      <c r="E461" s="8">
        <v>26</v>
      </c>
      <c r="F461" s="8"/>
      <c r="G461" s="8"/>
      <c r="H461" s="8"/>
      <c r="I461" s="8"/>
      <c r="J461" s="8">
        <v>26</v>
      </c>
    </row>
    <row r="462" spans="1:10" x14ac:dyDescent="0.35">
      <c r="A462" s="11" t="s">
        <v>1353</v>
      </c>
      <c r="B462" s="8"/>
      <c r="C462" s="8"/>
      <c r="D462" s="8"/>
      <c r="E462" s="8">
        <v>3</v>
      </c>
      <c r="F462" s="8"/>
      <c r="G462" s="8"/>
      <c r="H462" s="8"/>
      <c r="I462" s="8"/>
      <c r="J462" s="8">
        <v>3</v>
      </c>
    </row>
    <row r="463" spans="1:10" x14ac:dyDescent="0.35">
      <c r="A463" s="11" t="s">
        <v>1946</v>
      </c>
      <c r="B463" s="8"/>
      <c r="C463" s="8"/>
      <c r="D463" s="8"/>
      <c r="E463" s="8"/>
      <c r="F463" s="8">
        <v>1</v>
      </c>
      <c r="G463" s="8"/>
      <c r="H463" s="8"/>
      <c r="I463" s="8"/>
      <c r="J463" s="8">
        <v>1</v>
      </c>
    </row>
    <row r="464" spans="1:10" x14ac:dyDescent="0.35">
      <c r="A464" s="11" t="s">
        <v>1476</v>
      </c>
      <c r="B464" s="8"/>
      <c r="C464" s="8"/>
      <c r="D464" s="8"/>
      <c r="E464" s="8">
        <v>1</v>
      </c>
      <c r="F464" s="8"/>
      <c r="G464" s="8"/>
      <c r="H464" s="8">
        <v>5</v>
      </c>
      <c r="I464" s="8"/>
      <c r="J464" s="8">
        <v>6</v>
      </c>
    </row>
    <row r="465" spans="1:10" x14ac:dyDescent="0.35">
      <c r="A465" s="11" t="s">
        <v>1947</v>
      </c>
      <c r="B465" s="8"/>
      <c r="C465" s="8"/>
      <c r="D465" s="8"/>
      <c r="E465" s="8"/>
      <c r="F465" s="8">
        <v>1</v>
      </c>
      <c r="G465" s="8"/>
      <c r="H465" s="8"/>
      <c r="I465" s="8"/>
      <c r="J465" s="8">
        <v>1</v>
      </c>
    </row>
    <row r="466" spans="1:10" x14ac:dyDescent="0.35">
      <c r="A466" s="11" t="s">
        <v>1948</v>
      </c>
      <c r="B466" s="8"/>
      <c r="C466" s="8"/>
      <c r="D466" s="8"/>
      <c r="E466" s="8">
        <v>33</v>
      </c>
      <c r="F466" s="8"/>
      <c r="G466" s="8"/>
      <c r="H466" s="8"/>
      <c r="I466" s="8"/>
      <c r="J466" s="8">
        <v>33</v>
      </c>
    </row>
    <row r="467" spans="1:10" x14ac:dyDescent="0.35">
      <c r="A467" s="11" t="s">
        <v>1949</v>
      </c>
      <c r="B467" s="8"/>
      <c r="C467" s="8"/>
      <c r="D467" s="8">
        <v>1</v>
      </c>
      <c r="E467" s="8"/>
      <c r="F467" s="8"/>
      <c r="G467" s="8"/>
      <c r="H467" s="8"/>
      <c r="I467" s="8"/>
      <c r="J467" s="8">
        <v>1</v>
      </c>
    </row>
    <row r="468" spans="1:10" x14ac:dyDescent="0.35">
      <c r="A468" s="11" t="s">
        <v>1950</v>
      </c>
      <c r="B468" s="8"/>
      <c r="C468" s="8"/>
      <c r="D468" s="8"/>
      <c r="E468" s="8">
        <v>2</v>
      </c>
      <c r="F468" s="8"/>
      <c r="G468" s="8"/>
      <c r="H468" s="8"/>
      <c r="I468" s="8"/>
      <c r="J468" s="8">
        <v>2</v>
      </c>
    </row>
    <row r="469" spans="1:10" x14ac:dyDescent="0.35">
      <c r="A469" s="11" t="s">
        <v>1498</v>
      </c>
      <c r="B469" s="8"/>
      <c r="C469" s="8"/>
      <c r="D469" s="8"/>
      <c r="E469" s="8">
        <v>2</v>
      </c>
      <c r="F469" s="8"/>
      <c r="G469" s="8"/>
      <c r="H469" s="8"/>
      <c r="I469" s="8"/>
      <c r="J469" s="8">
        <v>2</v>
      </c>
    </row>
    <row r="470" spans="1:10" x14ac:dyDescent="0.35">
      <c r="A470" s="11" t="s">
        <v>1479</v>
      </c>
      <c r="B470" s="8"/>
      <c r="C470" s="8"/>
      <c r="D470" s="8"/>
      <c r="E470" s="8">
        <v>4</v>
      </c>
      <c r="F470" s="8"/>
      <c r="G470" s="8"/>
      <c r="H470" s="8"/>
      <c r="I470" s="8"/>
      <c r="J470" s="8">
        <v>4</v>
      </c>
    </row>
    <row r="471" spans="1:10" x14ac:dyDescent="0.35">
      <c r="A471" s="11" t="s">
        <v>2036</v>
      </c>
      <c r="B471" s="8"/>
      <c r="C471" s="8"/>
      <c r="D471" s="8"/>
      <c r="E471" s="8">
        <v>1</v>
      </c>
      <c r="F471" s="8"/>
      <c r="G471" s="8"/>
      <c r="H471" s="8"/>
      <c r="I471" s="8"/>
      <c r="J471" s="8">
        <v>1</v>
      </c>
    </row>
    <row r="472" spans="1:10" x14ac:dyDescent="0.35">
      <c r="A472" s="11" t="s">
        <v>1354</v>
      </c>
      <c r="B472" s="8"/>
      <c r="C472" s="8"/>
      <c r="D472" s="8"/>
      <c r="E472" s="8">
        <v>10</v>
      </c>
      <c r="F472" s="8"/>
      <c r="G472" s="8"/>
      <c r="H472" s="8"/>
      <c r="I472" s="8"/>
      <c r="J472" s="8">
        <v>10</v>
      </c>
    </row>
    <row r="473" spans="1:10" x14ac:dyDescent="0.35">
      <c r="A473" s="11" t="s">
        <v>1499</v>
      </c>
      <c r="B473" s="8"/>
      <c r="C473" s="8"/>
      <c r="D473" s="8"/>
      <c r="E473" s="8">
        <v>2</v>
      </c>
      <c r="F473" s="8"/>
      <c r="G473" s="8"/>
      <c r="H473" s="8"/>
      <c r="I473" s="8">
        <v>1</v>
      </c>
      <c r="J473" s="8">
        <v>3</v>
      </c>
    </row>
    <row r="474" spans="1:10" x14ac:dyDescent="0.35">
      <c r="A474" s="11" t="s">
        <v>1538</v>
      </c>
      <c r="B474" s="8"/>
      <c r="C474" s="8"/>
      <c r="D474" s="8"/>
      <c r="E474" s="8">
        <v>1</v>
      </c>
      <c r="F474" s="8"/>
      <c r="G474" s="8"/>
      <c r="H474" s="8"/>
      <c r="I474" s="8"/>
      <c r="J474" s="8">
        <v>1</v>
      </c>
    </row>
    <row r="475" spans="1:10" x14ac:dyDescent="0.35">
      <c r="A475" s="11" t="s">
        <v>2072</v>
      </c>
      <c r="B475" s="8"/>
      <c r="C475" s="8"/>
      <c r="D475" s="8"/>
      <c r="E475" s="8"/>
      <c r="F475" s="8">
        <v>1</v>
      </c>
      <c r="G475" s="8"/>
      <c r="H475" s="8"/>
      <c r="I475" s="8"/>
      <c r="J475" s="8">
        <v>1</v>
      </c>
    </row>
    <row r="476" spans="1:10" x14ac:dyDescent="0.35">
      <c r="A476" s="11" t="s">
        <v>1355</v>
      </c>
      <c r="B476" s="8"/>
      <c r="C476" s="8">
        <v>14</v>
      </c>
      <c r="D476" s="8"/>
      <c r="E476" s="8">
        <v>3</v>
      </c>
      <c r="F476" s="8"/>
      <c r="G476" s="8"/>
      <c r="H476" s="8"/>
      <c r="I476" s="8"/>
      <c r="J476" s="8">
        <v>17</v>
      </c>
    </row>
    <row r="477" spans="1:10" x14ac:dyDescent="0.35">
      <c r="A477" s="11" t="s">
        <v>1356</v>
      </c>
      <c r="B477" s="8"/>
      <c r="C477" s="8"/>
      <c r="D477" s="8">
        <v>5</v>
      </c>
      <c r="E477" s="8"/>
      <c r="F477" s="8">
        <v>10</v>
      </c>
      <c r="G477" s="8">
        <v>12</v>
      </c>
      <c r="H477" s="8"/>
      <c r="I477" s="8"/>
      <c r="J477" s="8">
        <v>27</v>
      </c>
    </row>
    <row r="478" spans="1:10" x14ac:dyDescent="0.35">
      <c r="A478" s="11" t="s">
        <v>1951</v>
      </c>
      <c r="B478" s="8"/>
      <c r="C478" s="8"/>
      <c r="D478" s="8"/>
      <c r="E478" s="8"/>
      <c r="F478" s="8">
        <v>1</v>
      </c>
      <c r="G478" s="8"/>
      <c r="H478" s="8"/>
      <c r="I478" s="8"/>
      <c r="J478" s="8">
        <v>1</v>
      </c>
    </row>
    <row r="479" spans="1:10" x14ac:dyDescent="0.35">
      <c r="A479" s="11" t="s">
        <v>1357</v>
      </c>
      <c r="B479" s="8"/>
      <c r="C479" s="8">
        <v>28</v>
      </c>
      <c r="D479" s="8">
        <v>37</v>
      </c>
      <c r="E479" s="8">
        <v>136</v>
      </c>
      <c r="F479" s="8">
        <v>27</v>
      </c>
      <c r="G479" s="8">
        <v>2</v>
      </c>
      <c r="H479" s="8"/>
      <c r="I479" s="8"/>
      <c r="J479" s="8">
        <v>230</v>
      </c>
    </row>
    <row r="480" spans="1:10" x14ac:dyDescent="0.35">
      <c r="A480" s="11" t="s">
        <v>1952</v>
      </c>
      <c r="B480" s="8"/>
      <c r="C480" s="8"/>
      <c r="D480" s="8"/>
      <c r="E480" s="8"/>
      <c r="F480" s="8">
        <v>12</v>
      </c>
      <c r="G480" s="8"/>
      <c r="H480" s="8"/>
      <c r="I480" s="8"/>
      <c r="J480" s="8">
        <v>12</v>
      </c>
    </row>
    <row r="481" spans="1:10" x14ac:dyDescent="0.35">
      <c r="A481" s="11" t="s">
        <v>1953</v>
      </c>
      <c r="B481" s="8"/>
      <c r="C481" s="8"/>
      <c r="D481" s="8"/>
      <c r="E481" s="8">
        <v>5</v>
      </c>
      <c r="F481" s="8"/>
      <c r="G481" s="8"/>
      <c r="H481" s="8"/>
      <c r="I481" s="8"/>
      <c r="J481" s="8">
        <v>5</v>
      </c>
    </row>
    <row r="482" spans="1:10" x14ac:dyDescent="0.35">
      <c r="A482" s="11" t="s">
        <v>1539</v>
      </c>
      <c r="B482" s="8"/>
      <c r="C482" s="8"/>
      <c r="D482" s="8"/>
      <c r="E482" s="8">
        <v>1</v>
      </c>
      <c r="F482" s="8"/>
      <c r="G482" s="8"/>
      <c r="H482" s="8"/>
      <c r="I482" s="8"/>
      <c r="J482" s="8">
        <v>1</v>
      </c>
    </row>
    <row r="483" spans="1:10" x14ac:dyDescent="0.35">
      <c r="A483" s="11" t="s">
        <v>546</v>
      </c>
      <c r="B483" s="8"/>
      <c r="C483" s="8"/>
      <c r="D483" s="8"/>
      <c r="E483" s="8">
        <v>4</v>
      </c>
      <c r="F483" s="8"/>
      <c r="G483" s="8"/>
      <c r="H483" s="8"/>
      <c r="I483" s="8"/>
      <c r="J483" s="8">
        <v>4</v>
      </c>
    </row>
    <row r="484" spans="1:10" x14ac:dyDescent="0.35">
      <c r="A484" s="11" t="s">
        <v>1501</v>
      </c>
      <c r="B484" s="8"/>
      <c r="C484" s="8"/>
      <c r="D484" s="8"/>
      <c r="E484" s="8">
        <v>2</v>
      </c>
      <c r="F484" s="8"/>
      <c r="G484" s="8"/>
      <c r="H484" s="8"/>
      <c r="I484" s="8"/>
      <c r="J484" s="8">
        <v>2</v>
      </c>
    </row>
    <row r="485" spans="1:10" x14ac:dyDescent="0.35">
      <c r="A485" s="11" t="s">
        <v>1502</v>
      </c>
      <c r="B485" s="8"/>
      <c r="C485" s="8"/>
      <c r="D485" s="8"/>
      <c r="E485" s="8">
        <v>2</v>
      </c>
      <c r="F485" s="8"/>
      <c r="G485" s="8"/>
      <c r="H485" s="8"/>
      <c r="I485" s="8"/>
      <c r="J485" s="8">
        <v>2</v>
      </c>
    </row>
    <row r="486" spans="1:10" x14ac:dyDescent="0.35">
      <c r="A486" s="11" t="s">
        <v>1358</v>
      </c>
      <c r="B486" s="8"/>
      <c r="C486" s="8">
        <v>47</v>
      </c>
      <c r="D486" s="8"/>
      <c r="E486" s="8">
        <v>3</v>
      </c>
      <c r="F486" s="8"/>
      <c r="G486" s="8"/>
      <c r="H486" s="8">
        <v>5</v>
      </c>
      <c r="I486" s="8">
        <v>17</v>
      </c>
      <c r="J486" s="8">
        <v>72</v>
      </c>
    </row>
    <row r="487" spans="1:10" x14ac:dyDescent="0.35">
      <c r="A487" s="11" t="s">
        <v>1359</v>
      </c>
      <c r="B487" s="8"/>
      <c r="C487" s="8"/>
      <c r="D487" s="8">
        <v>40</v>
      </c>
      <c r="E487" s="8">
        <v>119</v>
      </c>
      <c r="F487" s="8"/>
      <c r="G487" s="8"/>
      <c r="H487" s="8">
        <v>5</v>
      </c>
      <c r="I487" s="8"/>
      <c r="J487" s="8">
        <v>164</v>
      </c>
    </row>
    <row r="488" spans="1:10" x14ac:dyDescent="0.35">
      <c r="A488" s="11" t="s">
        <v>1360</v>
      </c>
      <c r="B488" s="8"/>
      <c r="C488" s="8"/>
      <c r="D488" s="8"/>
      <c r="E488" s="8">
        <v>2</v>
      </c>
      <c r="F488" s="8"/>
      <c r="G488" s="8"/>
      <c r="H488" s="8"/>
      <c r="I488" s="8"/>
      <c r="J488" s="8">
        <v>2</v>
      </c>
    </row>
    <row r="489" spans="1:10" x14ac:dyDescent="0.35">
      <c r="A489" s="11" t="s">
        <v>1361</v>
      </c>
      <c r="B489" s="8">
        <v>2</v>
      </c>
      <c r="C489" s="8">
        <v>844</v>
      </c>
      <c r="D489" s="8"/>
      <c r="E489" s="8">
        <v>1242</v>
      </c>
      <c r="F489" s="8">
        <v>61</v>
      </c>
      <c r="G489" s="8"/>
      <c r="H489" s="8"/>
      <c r="I489" s="8"/>
      <c r="J489" s="8">
        <v>2149</v>
      </c>
    </row>
    <row r="490" spans="1:10" x14ac:dyDescent="0.35">
      <c r="A490" s="11" t="s">
        <v>1362</v>
      </c>
      <c r="B490" s="8">
        <v>2</v>
      </c>
      <c r="C490" s="8">
        <v>1407</v>
      </c>
      <c r="D490" s="8">
        <v>14</v>
      </c>
      <c r="E490" s="8">
        <v>136</v>
      </c>
      <c r="F490" s="8"/>
      <c r="G490" s="8">
        <v>17</v>
      </c>
      <c r="H490" s="8"/>
      <c r="I490" s="8"/>
      <c r="J490" s="8">
        <v>1576</v>
      </c>
    </row>
    <row r="491" spans="1:10" x14ac:dyDescent="0.35">
      <c r="A491" s="11" t="s">
        <v>1363</v>
      </c>
      <c r="B491" s="8"/>
      <c r="C491" s="8"/>
      <c r="D491" s="8"/>
      <c r="E491" s="8">
        <v>30</v>
      </c>
      <c r="F491" s="8"/>
      <c r="G491" s="8"/>
      <c r="H491" s="8"/>
      <c r="I491" s="8"/>
      <c r="J491" s="8">
        <v>30</v>
      </c>
    </row>
    <row r="492" spans="1:10" x14ac:dyDescent="0.35">
      <c r="A492" s="11" t="s">
        <v>1364</v>
      </c>
      <c r="B492" s="8"/>
      <c r="C492" s="8">
        <v>27</v>
      </c>
      <c r="D492" s="8">
        <v>5</v>
      </c>
      <c r="E492" s="8">
        <v>162</v>
      </c>
      <c r="F492" s="8">
        <v>32</v>
      </c>
      <c r="G492" s="8"/>
      <c r="H492" s="8">
        <v>140</v>
      </c>
      <c r="I492" s="8">
        <v>326</v>
      </c>
      <c r="J492" s="8">
        <v>692</v>
      </c>
    </row>
    <row r="493" spans="1:10" x14ac:dyDescent="0.35">
      <c r="A493" s="11" t="s">
        <v>1365</v>
      </c>
      <c r="B493" s="8"/>
      <c r="C493" s="8"/>
      <c r="D493" s="8"/>
      <c r="E493" s="8">
        <v>1</v>
      </c>
      <c r="F493" s="8"/>
      <c r="G493" s="8"/>
      <c r="H493" s="8"/>
      <c r="I493" s="8"/>
      <c r="J493" s="8">
        <v>1</v>
      </c>
    </row>
    <row r="494" spans="1:10" x14ac:dyDescent="0.35">
      <c r="A494" s="11" t="s">
        <v>1366</v>
      </c>
      <c r="B494" s="8"/>
      <c r="C494" s="8">
        <v>154</v>
      </c>
      <c r="D494" s="8">
        <v>67</v>
      </c>
      <c r="E494" s="8">
        <v>8323</v>
      </c>
      <c r="F494" s="8">
        <v>230</v>
      </c>
      <c r="G494" s="8">
        <v>81</v>
      </c>
      <c r="H494" s="8">
        <v>129</v>
      </c>
      <c r="I494" s="8">
        <v>2240</v>
      </c>
      <c r="J494" s="8">
        <v>11224</v>
      </c>
    </row>
    <row r="495" spans="1:10" x14ac:dyDescent="0.35">
      <c r="A495" s="11" t="s">
        <v>1367</v>
      </c>
      <c r="B495" s="8"/>
      <c r="C495" s="8">
        <v>15</v>
      </c>
      <c r="D495" s="8"/>
      <c r="E495" s="8">
        <v>195</v>
      </c>
      <c r="F495" s="8">
        <v>31</v>
      </c>
      <c r="G495" s="8"/>
      <c r="H495" s="8"/>
      <c r="I495" s="8">
        <v>2</v>
      </c>
      <c r="J495" s="8">
        <v>243</v>
      </c>
    </row>
    <row r="496" spans="1:10" x14ac:dyDescent="0.35">
      <c r="A496" s="11" t="s">
        <v>547</v>
      </c>
      <c r="B496" s="8"/>
      <c r="C496" s="8"/>
      <c r="D496" s="8"/>
      <c r="E496" s="8"/>
      <c r="F496" s="8"/>
      <c r="G496" s="8">
        <v>2</v>
      </c>
      <c r="H496" s="8">
        <v>6</v>
      </c>
      <c r="I496" s="8"/>
      <c r="J496" s="8">
        <v>8</v>
      </c>
    </row>
    <row r="497" spans="1:10" x14ac:dyDescent="0.35">
      <c r="A497" s="11" t="s">
        <v>1483</v>
      </c>
      <c r="B497" s="8"/>
      <c r="C497" s="8"/>
      <c r="D497" s="8"/>
      <c r="E497" s="8"/>
      <c r="F497" s="8"/>
      <c r="G497" s="8"/>
      <c r="H497" s="8">
        <v>5</v>
      </c>
      <c r="I497" s="8"/>
      <c r="J497" s="8">
        <v>5</v>
      </c>
    </row>
    <row r="498" spans="1:10" x14ac:dyDescent="0.35">
      <c r="A498" s="11" t="s">
        <v>1368</v>
      </c>
      <c r="B498" s="8"/>
      <c r="C498" s="8">
        <v>11</v>
      </c>
      <c r="D498" s="8"/>
      <c r="E498" s="8">
        <v>247</v>
      </c>
      <c r="F498" s="8">
        <v>97</v>
      </c>
      <c r="G498" s="8"/>
      <c r="H498" s="8"/>
      <c r="I498" s="8">
        <v>1</v>
      </c>
      <c r="J498" s="8">
        <v>356</v>
      </c>
    </row>
    <row r="499" spans="1:10" x14ac:dyDescent="0.35">
      <c r="A499" s="11" t="s">
        <v>548</v>
      </c>
      <c r="B499" s="8"/>
      <c r="C499" s="8"/>
      <c r="D499" s="8">
        <v>2</v>
      </c>
      <c r="E499" s="8"/>
      <c r="F499" s="8"/>
      <c r="G499" s="8">
        <v>10</v>
      </c>
      <c r="H499" s="8">
        <v>18</v>
      </c>
      <c r="I499" s="8"/>
      <c r="J499" s="8">
        <v>30</v>
      </c>
    </row>
    <row r="500" spans="1:10" x14ac:dyDescent="0.35">
      <c r="A500" s="11" t="s">
        <v>1484</v>
      </c>
      <c r="B500" s="8"/>
      <c r="C500" s="8"/>
      <c r="D500" s="8">
        <v>1</v>
      </c>
      <c r="E500" s="8"/>
      <c r="F500" s="8"/>
      <c r="G500" s="8"/>
      <c r="H500" s="8">
        <v>13</v>
      </c>
      <c r="I500" s="8"/>
      <c r="J500" s="8">
        <v>14</v>
      </c>
    </row>
    <row r="501" spans="1:10" x14ac:dyDescent="0.35">
      <c r="A501" s="11" t="s">
        <v>1540</v>
      </c>
      <c r="B501" s="8"/>
      <c r="C501" s="8"/>
      <c r="D501" s="8"/>
      <c r="E501" s="8">
        <v>1</v>
      </c>
      <c r="F501" s="8"/>
      <c r="G501" s="8"/>
      <c r="H501" s="8"/>
      <c r="I501" s="8"/>
      <c r="J501" s="8">
        <v>1</v>
      </c>
    </row>
    <row r="502" spans="1:10" x14ac:dyDescent="0.35">
      <c r="A502" s="11" t="s">
        <v>1369</v>
      </c>
      <c r="B502" s="8"/>
      <c r="C502" s="8"/>
      <c r="D502" s="8"/>
      <c r="E502" s="8">
        <v>622</v>
      </c>
      <c r="F502" s="8"/>
      <c r="G502" s="8"/>
      <c r="H502" s="8"/>
      <c r="I502" s="8">
        <v>156</v>
      </c>
      <c r="J502" s="8">
        <v>778</v>
      </c>
    </row>
    <row r="503" spans="1:10" x14ac:dyDescent="0.35">
      <c r="A503" s="11" t="s">
        <v>1485</v>
      </c>
      <c r="B503" s="8"/>
      <c r="C503" s="8"/>
      <c r="D503" s="8"/>
      <c r="E503" s="8"/>
      <c r="F503" s="8"/>
      <c r="G503" s="8">
        <v>1</v>
      </c>
      <c r="H503" s="8"/>
      <c r="I503" s="8"/>
      <c r="J503" s="8">
        <v>1</v>
      </c>
    </row>
    <row r="504" spans="1:10" x14ac:dyDescent="0.35">
      <c r="A504" s="11" t="s">
        <v>1370</v>
      </c>
      <c r="B504" s="8"/>
      <c r="C504" s="8"/>
      <c r="D504" s="8"/>
      <c r="E504" s="8">
        <v>1</v>
      </c>
      <c r="F504" s="8"/>
      <c r="G504" s="8"/>
      <c r="H504" s="8"/>
      <c r="I504" s="8"/>
      <c r="J504" s="8">
        <v>1</v>
      </c>
    </row>
    <row r="505" spans="1:10" x14ac:dyDescent="0.35">
      <c r="A505" s="11" t="s">
        <v>1371</v>
      </c>
      <c r="B505" s="8"/>
      <c r="C505" s="8"/>
      <c r="D505" s="8"/>
      <c r="E505" s="8">
        <v>5</v>
      </c>
      <c r="F505" s="8"/>
      <c r="G505" s="8"/>
      <c r="H505" s="8"/>
      <c r="I505" s="8"/>
      <c r="J505" s="8">
        <v>5</v>
      </c>
    </row>
    <row r="506" spans="1:10" x14ac:dyDescent="0.35">
      <c r="A506" s="11" t="s">
        <v>253</v>
      </c>
      <c r="B506" s="8"/>
      <c r="C506" s="8"/>
      <c r="D506" s="8"/>
      <c r="E506" s="8">
        <v>2</v>
      </c>
      <c r="F506" s="8"/>
      <c r="G506" s="8"/>
      <c r="H506" s="8"/>
      <c r="I506" s="8"/>
      <c r="J506" s="8">
        <v>2</v>
      </c>
    </row>
    <row r="507" spans="1:10" x14ac:dyDescent="0.35">
      <c r="A507" s="11" t="s">
        <v>1480</v>
      </c>
      <c r="B507" s="8"/>
      <c r="C507" s="8"/>
      <c r="D507" s="8"/>
      <c r="E507" s="8">
        <v>4</v>
      </c>
      <c r="F507" s="8"/>
      <c r="G507" s="8"/>
      <c r="H507" s="8"/>
      <c r="I507" s="8"/>
      <c r="J507" s="8">
        <v>4</v>
      </c>
    </row>
    <row r="508" spans="1:10" x14ac:dyDescent="0.35">
      <c r="A508" s="11" t="s">
        <v>2069</v>
      </c>
      <c r="B508" s="8"/>
      <c r="C508" s="8"/>
      <c r="D508" s="8"/>
      <c r="E508" s="8"/>
      <c r="F508" s="8">
        <v>1</v>
      </c>
      <c r="G508" s="8"/>
      <c r="H508" s="8"/>
      <c r="I508" s="8"/>
      <c r="J508" s="8">
        <v>1</v>
      </c>
    </row>
    <row r="509" spans="1:10" x14ac:dyDescent="0.35">
      <c r="A509" s="11" t="s">
        <v>1372</v>
      </c>
      <c r="B509" s="8"/>
      <c r="C509" s="8"/>
      <c r="D509" s="8"/>
      <c r="E509" s="8">
        <v>2</v>
      </c>
      <c r="F509" s="8"/>
      <c r="G509" s="8"/>
      <c r="H509" s="8"/>
      <c r="I509" s="8"/>
      <c r="J509" s="8">
        <v>2</v>
      </c>
    </row>
    <row r="510" spans="1:10" x14ac:dyDescent="0.35">
      <c r="A510" s="11" t="s">
        <v>1373</v>
      </c>
      <c r="B510" s="8"/>
      <c r="C510" s="8"/>
      <c r="D510" s="8"/>
      <c r="E510" s="8">
        <v>4</v>
      </c>
      <c r="F510" s="8"/>
      <c r="G510" s="8"/>
      <c r="H510" s="8"/>
      <c r="I510" s="8"/>
      <c r="J510" s="8">
        <v>4</v>
      </c>
    </row>
    <row r="511" spans="1:10" x14ac:dyDescent="0.35">
      <c r="A511" s="11" t="s">
        <v>1374</v>
      </c>
      <c r="B511" s="8"/>
      <c r="C511" s="8"/>
      <c r="D511" s="8"/>
      <c r="E511" s="8">
        <v>2</v>
      </c>
      <c r="F511" s="8"/>
      <c r="G511" s="8"/>
      <c r="H511" s="8"/>
      <c r="I511" s="8"/>
      <c r="J511" s="8">
        <v>2</v>
      </c>
    </row>
    <row r="512" spans="1:10" x14ac:dyDescent="0.35">
      <c r="A512" s="11" t="s">
        <v>1375</v>
      </c>
      <c r="B512" s="8"/>
      <c r="C512" s="8"/>
      <c r="D512" s="8"/>
      <c r="E512" s="8">
        <v>1</v>
      </c>
      <c r="F512" s="8"/>
      <c r="G512" s="8"/>
      <c r="H512" s="8"/>
      <c r="I512" s="8"/>
      <c r="J512" s="8">
        <v>1</v>
      </c>
    </row>
    <row r="513" spans="1:10" x14ac:dyDescent="0.35">
      <c r="A513" s="11" t="s">
        <v>254</v>
      </c>
      <c r="B513" s="8"/>
      <c r="C513" s="8"/>
      <c r="D513" s="8"/>
      <c r="E513" s="8">
        <v>63</v>
      </c>
      <c r="F513" s="8"/>
      <c r="G513" s="8"/>
      <c r="H513" s="8">
        <v>105</v>
      </c>
      <c r="I513" s="8"/>
      <c r="J513" s="8">
        <v>168</v>
      </c>
    </row>
    <row r="514" spans="1:10" x14ac:dyDescent="0.35">
      <c r="A514" s="11" t="s">
        <v>1376</v>
      </c>
      <c r="B514" s="8">
        <v>78</v>
      </c>
      <c r="C514" s="8"/>
      <c r="D514" s="8"/>
      <c r="E514" s="8">
        <v>954</v>
      </c>
      <c r="F514" s="8">
        <v>1</v>
      </c>
      <c r="G514" s="8">
        <v>16</v>
      </c>
      <c r="H514" s="8"/>
      <c r="I514" s="8"/>
      <c r="J514" s="8">
        <v>1049</v>
      </c>
    </row>
    <row r="515" spans="1:10" x14ac:dyDescent="0.35">
      <c r="A515" s="11" t="s">
        <v>549</v>
      </c>
      <c r="B515" s="8"/>
      <c r="C515" s="8"/>
      <c r="D515" s="8"/>
      <c r="E515" s="8"/>
      <c r="F515" s="8"/>
      <c r="G515" s="8"/>
      <c r="H515" s="8">
        <v>69</v>
      </c>
      <c r="I515" s="8"/>
      <c r="J515" s="8">
        <v>69</v>
      </c>
    </row>
    <row r="516" spans="1:10" x14ac:dyDescent="0.35">
      <c r="A516" s="11" t="s">
        <v>1377</v>
      </c>
      <c r="B516" s="8"/>
      <c r="C516" s="8"/>
      <c r="D516" s="8"/>
      <c r="E516" s="8">
        <v>83</v>
      </c>
      <c r="F516" s="8">
        <v>33</v>
      </c>
      <c r="G516" s="8"/>
      <c r="H516" s="8"/>
      <c r="I516" s="8">
        <v>26</v>
      </c>
      <c r="J516" s="8">
        <v>142</v>
      </c>
    </row>
    <row r="517" spans="1:10" x14ac:dyDescent="0.35">
      <c r="A517" s="11" t="s">
        <v>1378</v>
      </c>
      <c r="B517" s="8"/>
      <c r="C517" s="8">
        <v>251</v>
      </c>
      <c r="D517" s="8"/>
      <c r="E517" s="8">
        <v>2316</v>
      </c>
      <c r="F517" s="8"/>
      <c r="G517" s="8">
        <v>9</v>
      </c>
      <c r="H517" s="8">
        <v>855</v>
      </c>
      <c r="I517" s="8">
        <v>407</v>
      </c>
      <c r="J517" s="8">
        <v>3838</v>
      </c>
    </row>
    <row r="518" spans="1:10" x14ac:dyDescent="0.35">
      <c r="A518" s="11" t="s">
        <v>1954</v>
      </c>
      <c r="B518" s="8"/>
      <c r="C518" s="8"/>
      <c r="D518" s="8"/>
      <c r="E518" s="8">
        <v>1</v>
      </c>
      <c r="F518" s="8"/>
      <c r="G518" s="8"/>
      <c r="H518" s="8"/>
      <c r="I518" s="8"/>
      <c r="J518" s="8">
        <v>1</v>
      </c>
    </row>
    <row r="519" spans="1:10" x14ac:dyDescent="0.35">
      <c r="A519" s="11" t="s">
        <v>1955</v>
      </c>
      <c r="B519" s="8"/>
      <c r="C519" s="8">
        <v>2</v>
      </c>
      <c r="D519" s="8"/>
      <c r="E519" s="8">
        <v>9</v>
      </c>
      <c r="F519" s="8"/>
      <c r="G519" s="8">
        <v>1</v>
      </c>
      <c r="H519" s="8">
        <v>2</v>
      </c>
      <c r="I519" s="8">
        <v>1</v>
      </c>
      <c r="J519" s="8">
        <v>15</v>
      </c>
    </row>
    <row r="520" spans="1:10" x14ac:dyDescent="0.35">
      <c r="A520" s="11" t="s">
        <v>1504</v>
      </c>
      <c r="B520" s="8"/>
      <c r="C520" s="8"/>
      <c r="D520" s="8"/>
      <c r="E520" s="8">
        <v>2</v>
      </c>
      <c r="F520" s="8"/>
      <c r="G520" s="8"/>
      <c r="H520" s="8"/>
      <c r="I520" s="8"/>
      <c r="J520" s="8">
        <v>2</v>
      </c>
    </row>
    <row r="521" spans="1:10" x14ac:dyDescent="0.35">
      <c r="A521" s="11" t="s">
        <v>1379</v>
      </c>
      <c r="B521" s="8"/>
      <c r="C521" s="8"/>
      <c r="D521" s="8"/>
      <c r="E521" s="8"/>
      <c r="F521" s="8"/>
      <c r="G521" s="8"/>
      <c r="H521" s="8">
        <v>1</v>
      </c>
      <c r="I521" s="8"/>
      <c r="J521" s="8">
        <v>1</v>
      </c>
    </row>
    <row r="522" spans="1:10" x14ac:dyDescent="0.35">
      <c r="A522" s="11" t="s">
        <v>1470</v>
      </c>
      <c r="B522" s="8"/>
      <c r="C522" s="8"/>
      <c r="D522" s="8"/>
      <c r="E522" s="8">
        <v>10</v>
      </c>
      <c r="F522" s="8"/>
      <c r="G522" s="8">
        <v>2</v>
      </c>
      <c r="H522" s="8">
        <v>1</v>
      </c>
      <c r="I522" s="8"/>
      <c r="J522" s="8">
        <v>13</v>
      </c>
    </row>
    <row r="523" spans="1:10" x14ac:dyDescent="0.35">
      <c r="A523" s="11" t="s">
        <v>2037</v>
      </c>
      <c r="B523" s="8"/>
      <c r="C523" s="8"/>
      <c r="D523" s="8"/>
      <c r="E523" s="8">
        <v>1</v>
      </c>
      <c r="F523" s="8"/>
      <c r="G523" s="8"/>
      <c r="H523" s="8"/>
      <c r="I523" s="8"/>
      <c r="J523" s="8">
        <v>1</v>
      </c>
    </row>
    <row r="524" spans="1:10" x14ac:dyDescent="0.35">
      <c r="A524" s="11" t="s">
        <v>550</v>
      </c>
      <c r="B524" s="8"/>
      <c r="C524" s="8"/>
      <c r="D524" s="8"/>
      <c r="E524" s="8"/>
      <c r="F524" s="8"/>
      <c r="G524" s="8"/>
      <c r="H524" s="8">
        <v>10</v>
      </c>
      <c r="I524" s="8"/>
      <c r="J524" s="8">
        <v>10</v>
      </c>
    </row>
    <row r="525" spans="1:10" x14ac:dyDescent="0.35">
      <c r="A525" s="11" t="s">
        <v>1490</v>
      </c>
      <c r="B525" s="8"/>
      <c r="C525" s="8"/>
      <c r="D525" s="8"/>
      <c r="E525" s="8"/>
      <c r="F525" s="8"/>
      <c r="G525" s="8"/>
      <c r="H525" s="8">
        <v>73</v>
      </c>
      <c r="I525" s="8"/>
      <c r="J525" s="8">
        <v>73</v>
      </c>
    </row>
    <row r="526" spans="1:10" x14ac:dyDescent="0.35">
      <c r="A526" s="11" t="s">
        <v>1380</v>
      </c>
      <c r="B526" s="8"/>
      <c r="C526" s="8">
        <v>9</v>
      </c>
      <c r="D526" s="8"/>
      <c r="E526" s="8">
        <v>85</v>
      </c>
      <c r="F526" s="8">
        <v>7</v>
      </c>
      <c r="G526" s="8">
        <v>4</v>
      </c>
      <c r="H526" s="8">
        <v>22</v>
      </c>
      <c r="I526" s="8"/>
      <c r="J526" s="8">
        <v>127</v>
      </c>
    </row>
    <row r="527" spans="1:10" x14ac:dyDescent="0.35">
      <c r="A527" s="11" t="s">
        <v>1956</v>
      </c>
      <c r="B527" s="8"/>
      <c r="C527" s="8"/>
      <c r="D527" s="8"/>
      <c r="E527" s="8"/>
      <c r="F527" s="8">
        <v>3</v>
      </c>
      <c r="G527" s="8"/>
      <c r="H527" s="8"/>
      <c r="I527" s="8"/>
      <c r="J527" s="8">
        <v>3</v>
      </c>
    </row>
    <row r="528" spans="1:10" x14ac:dyDescent="0.35">
      <c r="A528" s="11" t="s">
        <v>1957</v>
      </c>
      <c r="B528" s="8"/>
      <c r="C528" s="8"/>
      <c r="D528" s="8"/>
      <c r="E528" s="8"/>
      <c r="F528" s="8">
        <v>4</v>
      </c>
      <c r="G528" s="8"/>
      <c r="H528" s="8"/>
      <c r="I528" s="8"/>
      <c r="J528" s="8">
        <v>4</v>
      </c>
    </row>
    <row r="529" spans="1:10" x14ac:dyDescent="0.35">
      <c r="A529" s="11" t="s">
        <v>1381</v>
      </c>
      <c r="B529" s="8"/>
      <c r="C529" s="8"/>
      <c r="D529" s="8"/>
      <c r="E529" s="8">
        <v>3</v>
      </c>
      <c r="F529" s="8"/>
      <c r="G529" s="8"/>
      <c r="H529" s="8"/>
      <c r="I529" s="8"/>
      <c r="J529" s="8">
        <v>3</v>
      </c>
    </row>
    <row r="530" spans="1:10" x14ac:dyDescent="0.35">
      <c r="A530" s="11" t="s">
        <v>1958</v>
      </c>
      <c r="B530" s="8"/>
      <c r="C530" s="8"/>
      <c r="D530" s="8"/>
      <c r="E530" s="8">
        <v>1755</v>
      </c>
      <c r="F530" s="8"/>
      <c r="G530" s="8"/>
      <c r="H530" s="8"/>
      <c r="I530" s="8">
        <v>187</v>
      </c>
      <c r="J530" s="8">
        <v>1942</v>
      </c>
    </row>
    <row r="531" spans="1:10" x14ac:dyDescent="0.35">
      <c r="A531" s="11" t="s">
        <v>255</v>
      </c>
      <c r="B531" s="8"/>
      <c r="C531" s="8"/>
      <c r="D531" s="8"/>
      <c r="E531" s="8">
        <v>687</v>
      </c>
      <c r="F531" s="8"/>
      <c r="G531" s="8"/>
      <c r="H531" s="8">
        <v>254</v>
      </c>
      <c r="I531" s="8">
        <v>3</v>
      </c>
      <c r="J531" s="8">
        <v>944</v>
      </c>
    </row>
    <row r="532" spans="1:10" x14ac:dyDescent="0.35">
      <c r="A532" s="11" t="s">
        <v>1505</v>
      </c>
      <c r="B532" s="8"/>
      <c r="C532" s="8"/>
      <c r="D532" s="8"/>
      <c r="E532" s="8">
        <v>2</v>
      </c>
      <c r="F532" s="8"/>
      <c r="G532" s="8"/>
      <c r="H532" s="8"/>
      <c r="I532" s="8"/>
      <c r="J532" s="8">
        <v>2</v>
      </c>
    </row>
    <row r="533" spans="1:10" x14ac:dyDescent="0.35">
      <c r="A533" s="11" t="s">
        <v>1382</v>
      </c>
      <c r="B533" s="8"/>
      <c r="C533" s="8"/>
      <c r="D533" s="8">
        <v>156</v>
      </c>
      <c r="E533" s="8">
        <v>587</v>
      </c>
      <c r="F533" s="8"/>
      <c r="G533" s="8"/>
      <c r="H533" s="8"/>
      <c r="I533" s="8">
        <v>27</v>
      </c>
      <c r="J533" s="8">
        <v>770</v>
      </c>
    </row>
    <row r="534" spans="1:10" x14ac:dyDescent="0.35">
      <c r="A534" s="11" t="s">
        <v>2062</v>
      </c>
      <c r="B534" s="8"/>
      <c r="C534" s="8"/>
      <c r="D534" s="8"/>
      <c r="E534" s="8"/>
      <c r="F534" s="8"/>
      <c r="G534" s="8"/>
      <c r="H534" s="8"/>
      <c r="I534" s="8">
        <v>1</v>
      </c>
      <c r="J534" s="8">
        <v>1</v>
      </c>
    </row>
    <row r="535" spans="1:10" x14ac:dyDescent="0.35">
      <c r="A535" s="11" t="s">
        <v>1383</v>
      </c>
      <c r="B535" s="8"/>
      <c r="C535" s="8"/>
      <c r="D535" s="8"/>
      <c r="E535" s="8">
        <v>1118</v>
      </c>
      <c r="F535" s="8"/>
      <c r="G535" s="8"/>
      <c r="H535" s="8"/>
      <c r="I535" s="8"/>
      <c r="J535" s="8">
        <v>1118</v>
      </c>
    </row>
    <row r="536" spans="1:10" x14ac:dyDescent="0.35">
      <c r="A536" s="11" t="s">
        <v>1384</v>
      </c>
      <c r="B536" s="8"/>
      <c r="C536" s="8"/>
      <c r="D536" s="8"/>
      <c r="E536" s="8">
        <v>39</v>
      </c>
      <c r="F536" s="8"/>
      <c r="G536" s="8"/>
      <c r="H536" s="8"/>
      <c r="I536" s="8"/>
      <c r="J536" s="8">
        <v>39</v>
      </c>
    </row>
    <row r="537" spans="1:10" x14ac:dyDescent="0.35">
      <c r="A537" s="11" t="s">
        <v>2027</v>
      </c>
      <c r="B537" s="8"/>
      <c r="C537" s="8"/>
      <c r="D537" s="8"/>
      <c r="E537" s="8">
        <v>5</v>
      </c>
      <c r="F537" s="8"/>
      <c r="G537" s="8"/>
      <c r="H537" s="8"/>
      <c r="I537" s="8"/>
      <c r="J537" s="8">
        <v>5</v>
      </c>
    </row>
    <row r="538" spans="1:10" x14ac:dyDescent="0.35">
      <c r="A538" s="11" t="s">
        <v>1541</v>
      </c>
      <c r="B538" s="8"/>
      <c r="C538" s="8"/>
      <c r="D538" s="8"/>
      <c r="E538" s="8">
        <v>1</v>
      </c>
      <c r="F538" s="8"/>
      <c r="G538" s="8"/>
      <c r="H538" s="8"/>
      <c r="I538" s="8"/>
      <c r="J538" s="8">
        <v>1</v>
      </c>
    </row>
    <row r="539" spans="1:10" x14ac:dyDescent="0.35">
      <c r="A539" s="11" t="s">
        <v>1959</v>
      </c>
      <c r="B539" s="8"/>
      <c r="C539" s="8"/>
      <c r="D539" s="8"/>
      <c r="E539" s="8">
        <v>1</v>
      </c>
      <c r="F539" s="8"/>
      <c r="G539" s="8"/>
      <c r="H539" s="8"/>
      <c r="I539" s="8"/>
      <c r="J539" s="8">
        <v>1</v>
      </c>
    </row>
    <row r="540" spans="1:10" x14ac:dyDescent="0.35">
      <c r="A540" s="11" t="s">
        <v>1385</v>
      </c>
      <c r="B540" s="8"/>
      <c r="C540" s="8"/>
      <c r="D540" s="8"/>
      <c r="E540" s="8">
        <v>37</v>
      </c>
      <c r="F540" s="8"/>
      <c r="G540" s="8"/>
      <c r="H540" s="8"/>
      <c r="I540" s="8"/>
      <c r="J540" s="8">
        <v>37</v>
      </c>
    </row>
    <row r="541" spans="1:10" x14ac:dyDescent="0.35">
      <c r="A541" s="11" t="s">
        <v>1960</v>
      </c>
      <c r="B541" s="8">
        <v>23</v>
      </c>
      <c r="C541" s="8">
        <v>34</v>
      </c>
      <c r="D541" s="8"/>
      <c r="E541" s="8">
        <v>192</v>
      </c>
      <c r="F541" s="8">
        <v>18</v>
      </c>
      <c r="G541" s="8">
        <v>5</v>
      </c>
      <c r="H541" s="8">
        <v>491</v>
      </c>
      <c r="I541" s="8">
        <v>71</v>
      </c>
      <c r="J541" s="8">
        <v>834</v>
      </c>
    </row>
    <row r="542" spans="1:10" x14ac:dyDescent="0.35">
      <c r="A542" s="11" t="s">
        <v>1542</v>
      </c>
      <c r="B542" s="8"/>
      <c r="C542" s="8"/>
      <c r="D542" s="8"/>
      <c r="E542" s="8">
        <v>1</v>
      </c>
      <c r="F542" s="8"/>
      <c r="G542" s="8"/>
      <c r="H542" s="8"/>
      <c r="I542" s="8"/>
      <c r="J542" s="8">
        <v>1</v>
      </c>
    </row>
    <row r="543" spans="1:10" x14ac:dyDescent="0.35">
      <c r="A543" s="11" t="s">
        <v>1961</v>
      </c>
      <c r="B543" s="8"/>
      <c r="C543" s="8"/>
      <c r="D543" s="8"/>
      <c r="E543" s="8">
        <v>28</v>
      </c>
      <c r="F543" s="8">
        <v>15</v>
      </c>
      <c r="G543" s="8"/>
      <c r="H543" s="8"/>
      <c r="I543" s="8"/>
      <c r="J543" s="8">
        <v>43</v>
      </c>
    </row>
    <row r="544" spans="1:10" x14ac:dyDescent="0.35">
      <c r="A544" s="11" t="s">
        <v>2031</v>
      </c>
      <c r="B544" s="8"/>
      <c r="C544" s="8"/>
      <c r="D544" s="8"/>
      <c r="E544" s="8"/>
      <c r="F544" s="8"/>
      <c r="G544" s="8">
        <v>1</v>
      </c>
      <c r="H544" s="8"/>
      <c r="I544" s="8"/>
      <c r="J544" s="8">
        <v>1</v>
      </c>
    </row>
    <row r="545" spans="1:10" x14ac:dyDescent="0.35">
      <c r="A545" s="11" t="s">
        <v>1962</v>
      </c>
      <c r="B545" s="8"/>
      <c r="C545" s="8"/>
      <c r="D545" s="8"/>
      <c r="E545" s="8">
        <v>2</v>
      </c>
      <c r="F545" s="8"/>
      <c r="G545" s="8"/>
      <c r="H545" s="8"/>
      <c r="I545" s="8"/>
      <c r="J545" s="8">
        <v>2</v>
      </c>
    </row>
    <row r="546" spans="1:10" x14ac:dyDescent="0.35">
      <c r="A546" s="11" t="s">
        <v>2080</v>
      </c>
      <c r="B546" s="8"/>
      <c r="C546" s="8"/>
      <c r="D546" s="8"/>
      <c r="E546" s="8"/>
      <c r="F546" s="8">
        <v>1</v>
      </c>
      <c r="G546" s="8"/>
      <c r="H546" s="8"/>
      <c r="I546" s="8"/>
      <c r="J546" s="8">
        <v>1</v>
      </c>
    </row>
    <row r="547" spans="1:10" x14ac:dyDescent="0.35">
      <c r="A547" s="11" t="s">
        <v>1386</v>
      </c>
      <c r="B547" s="8"/>
      <c r="C547" s="8"/>
      <c r="D547" s="8"/>
      <c r="E547" s="8">
        <v>1</v>
      </c>
      <c r="F547" s="8"/>
      <c r="G547" s="8"/>
      <c r="H547" s="8"/>
      <c r="I547" s="8"/>
      <c r="J547" s="8">
        <v>1</v>
      </c>
    </row>
    <row r="548" spans="1:10" x14ac:dyDescent="0.35">
      <c r="A548" s="11" t="s">
        <v>1387</v>
      </c>
      <c r="B548" s="8"/>
      <c r="C548" s="8"/>
      <c r="D548" s="8"/>
      <c r="E548" s="8">
        <v>1</v>
      </c>
      <c r="F548" s="8"/>
      <c r="G548" s="8"/>
      <c r="H548" s="8"/>
      <c r="I548" s="8"/>
      <c r="J548" s="8">
        <v>1</v>
      </c>
    </row>
    <row r="549" spans="1:10" x14ac:dyDescent="0.35">
      <c r="A549" s="11" t="s">
        <v>1388</v>
      </c>
      <c r="B549" s="8"/>
      <c r="C549" s="8"/>
      <c r="D549" s="8"/>
      <c r="E549" s="8">
        <v>13</v>
      </c>
      <c r="F549" s="8"/>
      <c r="G549" s="8"/>
      <c r="H549" s="8"/>
      <c r="I549" s="8">
        <v>56</v>
      </c>
      <c r="J549" s="8">
        <v>69</v>
      </c>
    </row>
    <row r="550" spans="1:10" x14ac:dyDescent="0.35">
      <c r="A550" s="11" t="s">
        <v>1389</v>
      </c>
      <c r="B550" s="8"/>
      <c r="C550" s="8"/>
      <c r="D550" s="8"/>
      <c r="E550" s="8">
        <v>1</v>
      </c>
      <c r="F550" s="8"/>
      <c r="G550" s="8"/>
      <c r="H550" s="8"/>
      <c r="I550" s="8"/>
      <c r="J550" s="8">
        <v>1</v>
      </c>
    </row>
    <row r="551" spans="1:10" x14ac:dyDescent="0.35">
      <c r="A551" s="11" t="s">
        <v>1963</v>
      </c>
      <c r="B551" s="8"/>
      <c r="C551" s="8"/>
      <c r="D551" s="8">
        <v>33</v>
      </c>
      <c r="E551" s="8"/>
      <c r="F551" s="8"/>
      <c r="G551" s="8"/>
      <c r="H551" s="8"/>
      <c r="I551" s="8"/>
      <c r="J551" s="8">
        <v>33</v>
      </c>
    </row>
    <row r="552" spans="1:10" x14ac:dyDescent="0.35">
      <c r="A552" s="11" t="s">
        <v>1964</v>
      </c>
      <c r="B552" s="8"/>
      <c r="C552" s="8"/>
      <c r="D552" s="8"/>
      <c r="E552" s="8"/>
      <c r="F552" s="8"/>
      <c r="G552" s="8"/>
      <c r="H552" s="8"/>
      <c r="I552" s="8">
        <v>31</v>
      </c>
      <c r="J552" s="8">
        <v>31</v>
      </c>
    </row>
    <row r="553" spans="1:10" x14ac:dyDescent="0.35">
      <c r="A553" s="11" t="s">
        <v>1390</v>
      </c>
      <c r="B553" s="8"/>
      <c r="C553" s="8"/>
      <c r="D553" s="8"/>
      <c r="E553" s="8">
        <v>54</v>
      </c>
      <c r="F553" s="8"/>
      <c r="G553" s="8"/>
      <c r="H553" s="8"/>
      <c r="I553" s="8">
        <v>1</v>
      </c>
      <c r="J553" s="8">
        <v>55</v>
      </c>
    </row>
    <row r="554" spans="1:10" x14ac:dyDescent="0.35">
      <c r="A554" s="11" t="s">
        <v>1500</v>
      </c>
      <c r="B554" s="8"/>
      <c r="C554" s="8"/>
      <c r="D554" s="8"/>
      <c r="E554" s="8"/>
      <c r="F554" s="8"/>
      <c r="G554" s="8"/>
      <c r="H554" s="8">
        <v>1</v>
      </c>
      <c r="I554" s="8">
        <v>21</v>
      </c>
      <c r="J554" s="8">
        <v>22</v>
      </c>
    </row>
    <row r="555" spans="1:10" x14ac:dyDescent="0.35">
      <c r="A555" s="11" t="s">
        <v>1391</v>
      </c>
      <c r="B555" s="8"/>
      <c r="C555" s="8"/>
      <c r="D555" s="8"/>
      <c r="E555" s="8">
        <v>1</v>
      </c>
      <c r="F555" s="8"/>
      <c r="G555" s="8"/>
      <c r="H555" s="8"/>
      <c r="I555" s="8">
        <v>6</v>
      </c>
      <c r="J555" s="8">
        <v>7</v>
      </c>
    </row>
    <row r="556" spans="1:10" x14ac:dyDescent="0.35">
      <c r="A556" s="11" t="s">
        <v>2038</v>
      </c>
      <c r="B556" s="8"/>
      <c r="C556" s="8"/>
      <c r="D556" s="8"/>
      <c r="E556" s="8">
        <v>1</v>
      </c>
      <c r="F556" s="8"/>
      <c r="G556" s="8"/>
      <c r="H556" s="8"/>
      <c r="I556" s="8"/>
      <c r="J556" s="8">
        <v>1</v>
      </c>
    </row>
    <row r="557" spans="1:10" x14ac:dyDescent="0.35">
      <c r="A557" s="11" t="s">
        <v>1451</v>
      </c>
      <c r="B557" s="8"/>
      <c r="C557" s="8"/>
      <c r="D557" s="8"/>
      <c r="E557" s="8">
        <v>282</v>
      </c>
      <c r="F557" s="8"/>
      <c r="G557" s="8"/>
      <c r="H557" s="8"/>
      <c r="I557" s="8"/>
      <c r="J557" s="8">
        <v>282</v>
      </c>
    </row>
    <row r="558" spans="1:10" x14ac:dyDescent="0.35">
      <c r="A558" s="11" t="s">
        <v>1965</v>
      </c>
      <c r="B558" s="8"/>
      <c r="C558" s="8"/>
      <c r="D558" s="8"/>
      <c r="E558" s="8"/>
      <c r="F558" s="8">
        <v>2</v>
      </c>
      <c r="G558" s="8"/>
      <c r="H558" s="8"/>
      <c r="I558" s="8"/>
      <c r="J558" s="8">
        <v>2</v>
      </c>
    </row>
    <row r="559" spans="1:10" x14ac:dyDescent="0.35">
      <c r="A559" s="11" t="s">
        <v>1966</v>
      </c>
      <c r="B559" s="8"/>
      <c r="C559" s="8"/>
      <c r="D559" s="8"/>
      <c r="E559" s="8"/>
      <c r="F559" s="8">
        <v>1</v>
      </c>
      <c r="G559" s="8"/>
      <c r="H559" s="8"/>
      <c r="I559" s="8"/>
      <c r="J559" s="8">
        <v>1</v>
      </c>
    </row>
    <row r="560" spans="1:10" x14ac:dyDescent="0.35">
      <c r="A560" s="11" t="s">
        <v>256</v>
      </c>
      <c r="B560" s="8"/>
      <c r="C560" s="8"/>
      <c r="D560" s="8"/>
      <c r="E560" s="8">
        <v>14</v>
      </c>
      <c r="F560" s="8">
        <v>10</v>
      </c>
      <c r="G560" s="8"/>
      <c r="H560" s="8">
        <v>45</v>
      </c>
      <c r="I560" s="8"/>
      <c r="J560" s="8">
        <v>69</v>
      </c>
    </row>
    <row r="561" spans="1:10" x14ac:dyDescent="0.35">
      <c r="A561" s="11" t="s">
        <v>1503</v>
      </c>
      <c r="B561" s="8"/>
      <c r="C561" s="8"/>
      <c r="D561" s="8"/>
      <c r="E561" s="8"/>
      <c r="F561" s="8">
        <v>3</v>
      </c>
      <c r="G561" s="8"/>
      <c r="H561" s="8">
        <v>947</v>
      </c>
      <c r="I561" s="8"/>
      <c r="J561" s="8">
        <v>950</v>
      </c>
    </row>
    <row r="562" spans="1:10" x14ac:dyDescent="0.35">
      <c r="A562" s="11" t="s">
        <v>2047</v>
      </c>
      <c r="B562" s="8"/>
      <c r="C562" s="8"/>
      <c r="D562" s="8"/>
      <c r="E562" s="8"/>
      <c r="F562" s="8">
        <v>14</v>
      </c>
      <c r="G562" s="8"/>
      <c r="H562" s="8"/>
      <c r="I562" s="8"/>
      <c r="J562" s="8">
        <v>14</v>
      </c>
    </row>
    <row r="563" spans="1:10" x14ac:dyDescent="0.35">
      <c r="A563" s="11" t="s">
        <v>1392</v>
      </c>
      <c r="B563" s="8"/>
      <c r="C563" s="8"/>
      <c r="D563" s="8"/>
      <c r="E563" s="8">
        <v>76</v>
      </c>
      <c r="F563" s="8">
        <v>7</v>
      </c>
      <c r="G563" s="8">
        <v>4</v>
      </c>
      <c r="H563" s="8">
        <v>24</v>
      </c>
      <c r="I563" s="8"/>
      <c r="J563" s="8">
        <v>111</v>
      </c>
    </row>
    <row r="564" spans="1:10" x14ac:dyDescent="0.35">
      <c r="A564" s="11" t="s">
        <v>1967</v>
      </c>
      <c r="B564" s="8"/>
      <c r="C564" s="8"/>
      <c r="D564" s="8"/>
      <c r="E564" s="8">
        <v>1</v>
      </c>
      <c r="F564" s="8"/>
      <c r="G564" s="8"/>
      <c r="H564" s="8">
        <v>14</v>
      </c>
      <c r="I564" s="8"/>
      <c r="J564" s="8">
        <v>15</v>
      </c>
    </row>
    <row r="565" spans="1:10" x14ac:dyDescent="0.35">
      <c r="A565" s="11" t="s">
        <v>2032</v>
      </c>
      <c r="B565" s="8"/>
      <c r="C565" s="8"/>
      <c r="D565" s="8"/>
      <c r="E565" s="8"/>
      <c r="F565" s="8"/>
      <c r="G565" s="8"/>
      <c r="H565" s="8">
        <v>1</v>
      </c>
      <c r="I565" s="8"/>
      <c r="J565" s="8">
        <v>1</v>
      </c>
    </row>
    <row r="566" spans="1:10" x14ac:dyDescent="0.35">
      <c r="A566" s="11" t="s">
        <v>1968</v>
      </c>
      <c r="B566" s="8"/>
      <c r="C566" s="8"/>
      <c r="D566" s="8"/>
      <c r="E566" s="8"/>
      <c r="F566" s="8">
        <v>3</v>
      </c>
      <c r="G566" s="8"/>
      <c r="H566" s="8"/>
      <c r="I566" s="8"/>
      <c r="J566" s="8">
        <v>3</v>
      </c>
    </row>
    <row r="567" spans="1:10" x14ac:dyDescent="0.35">
      <c r="A567" s="11" t="s">
        <v>1969</v>
      </c>
      <c r="B567" s="8"/>
      <c r="C567" s="8"/>
      <c r="D567" s="8"/>
      <c r="E567" s="8"/>
      <c r="F567" s="8">
        <v>30</v>
      </c>
      <c r="G567" s="8"/>
      <c r="H567" s="8"/>
      <c r="I567" s="8"/>
      <c r="J567" s="8">
        <v>30</v>
      </c>
    </row>
    <row r="568" spans="1:10" x14ac:dyDescent="0.35">
      <c r="A568" s="11" t="s">
        <v>1393</v>
      </c>
      <c r="B568" s="8"/>
      <c r="C568" s="8"/>
      <c r="D568" s="8">
        <v>19</v>
      </c>
      <c r="E568" s="8">
        <v>1</v>
      </c>
      <c r="F568" s="8"/>
      <c r="G568" s="8"/>
      <c r="H568" s="8"/>
      <c r="I568" s="8"/>
      <c r="J568" s="8">
        <v>20</v>
      </c>
    </row>
    <row r="569" spans="1:10" x14ac:dyDescent="0.35">
      <c r="A569" s="11" t="s">
        <v>257</v>
      </c>
      <c r="B569" s="8"/>
      <c r="C569" s="8"/>
      <c r="D569" s="8">
        <v>11</v>
      </c>
      <c r="E569" s="8"/>
      <c r="F569" s="8"/>
      <c r="G569" s="8"/>
      <c r="H569" s="8">
        <v>17</v>
      </c>
      <c r="I569" s="8"/>
      <c r="J569" s="8">
        <v>28</v>
      </c>
    </row>
    <row r="570" spans="1:10" x14ac:dyDescent="0.35">
      <c r="A570" s="11" t="s">
        <v>1394</v>
      </c>
      <c r="B570" s="8"/>
      <c r="C570" s="8"/>
      <c r="D570" s="8"/>
      <c r="E570" s="8">
        <v>3</v>
      </c>
      <c r="F570" s="8"/>
      <c r="G570" s="8"/>
      <c r="H570" s="8"/>
      <c r="I570" s="8"/>
      <c r="J570" s="8">
        <v>3</v>
      </c>
    </row>
    <row r="571" spans="1:10" x14ac:dyDescent="0.35">
      <c r="A571" s="11" t="s">
        <v>1395</v>
      </c>
      <c r="B571" s="8"/>
      <c r="C571" s="8"/>
      <c r="D571" s="8"/>
      <c r="E571" s="8">
        <v>1</v>
      </c>
      <c r="F571" s="8"/>
      <c r="G571" s="8"/>
      <c r="H571" s="8"/>
      <c r="I571" s="8"/>
      <c r="J571" s="8">
        <v>1</v>
      </c>
    </row>
    <row r="572" spans="1:10" x14ac:dyDescent="0.35">
      <c r="A572" s="11" t="s">
        <v>1396</v>
      </c>
      <c r="B572" s="8"/>
      <c r="C572" s="8"/>
      <c r="D572" s="8"/>
      <c r="E572" s="8">
        <v>3</v>
      </c>
      <c r="F572" s="8">
        <v>4</v>
      </c>
      <c r="G572" s="8"/>
      <c r="H572" s="8">
        <v>10</v>
      </c>
      <c r="I572" s="8"/>
      <c r="J572" s="8">
        <v>17</v>
      </c>
    </row>
    <row r="573" spans="1:10" x14ac:dyDescent="0.35">
      <c r="A573" s="11" t="s">
        <v>1397</v>
      </c>
      <c r="B573" s="8"/>
      <c r="C573" s="8"/>
      <c r="D573" s="8"/>
      <c r="E573" s="8">
        <v>8</v>
      </c>
      <c r="F573" s="8">
        <v>2</v>
      </c>
      <c r="G573" s="8"/>
      <c r="H573" s="8">
        <v>1</v>
      </c>
      <c r="I573" s="8"/>
      <c r="J573" s="8">
        <v>11</v>
      </c>
    </row>
    <row r="574" spans="1:10" x14ac:dyDescent="0.35">
      <c r="A574" s="11" t="s">
        <v>1506</v>
      </c>
      <c r="B574" s="8"/>
      <c r="C574" s="8"/>
      <c r="D574" s="8"/>
      <c r="E574" s="8">
        <v>2</v>
      </c>
      <c r="F574" s="8">
        <v>1</v>
      </c>
      <c r="G574" s="8"/>
      <c r="H574" s="8"/>
      <c r="I574" s="8"/>
      <c r="J574" s="8">
        <v>3</v>
      </c>
    </row>
    <row r="575" spans="1:10" x14ac:dyDescent="0.35">
      <c r="A575" s="11" t="s">
        <v>1970</v>
      </c>
      <c r="B575" s="8"/>
      <c r="C575" s="8"/>
      <c r="D575" s="8"/>
      <c r="E575" s="8">
        <v>26</v>
      </c>
      <c r="F575" s="8"/>
      <c r="G575" s="8"/>
      <c r="H575" s="8"/>
      <c r="I575" s="8">
        <v>34</v>
      </c>
      <c r="J575" s="8">
        <v>60</v>
      </c>
    </row>
    <row r="576" spans="1:10" x14ac:dyDescent="0.35">
      <c r="A576" s="11" t="s">
        <v>1971</v>
      </c>
      <c r="B576" s="8"/>
      <c r="C576" s="8"/>
      <c r="D576" s="8"/>
      <c r="E576" s="8"/>
      <c r="F576" s="8">
        <v>12</v>
      </c>
      <c r="G576" s="8"/>
      <c r="H576" s="8"/>
      <c r="I576" s="8"/>
      <c r="J576" s="8">
        <v>12</v>
      </c>
    </row>
    <row r="577" spans="1:10" x14ac:dyDescent="0.35">
      <c r="A577" s="11" t="s">
        <v>1972</v>
      </c>
      <c r="B577" s="8"/>
      <c r="C577" s="8"/>
      <c r="D577" s="8"/>
      <c r="E577" s="8"/>
      <c r="F577" s="8">
        <v>1</v>
      </c>
      <c r="G577" s="8">
        <v>1</v>
      </c>
      <c r="H577" s="8"/>
      <c r="I577" s="8"/>
      <c r="J577" s="8">
        <v>2</v>
      </c>
    </row>
    <row r="578" spans="1:10" x14ac:dyDescent="0.35">
      <c r="A578" s="11" t="s">
        <v>1973</v>
      </c>
      <c r="B578" s="8"/>
      <c r="C578" s="8"/>
      <c r="D578" s="8"/>
      <c r="E578" s="8">
        <v>607</v>
      </c>
      <c r="F578" s="8">
        <v>13</v>
      </c>
      <c r="G578" s="8">
        <v>10</v>
      </c>
      <c r="H578" s="8"/>
      <c r="I578" s="8">
        <v>13</v>
      </c>
      <c r="J578" s="8">
        <v>643</v>
      </c>
    </row>
    <row r="579" spans="1:10" x14ac:dyDescent="0.35">
      <c r="A579" s="11" t="s">
        <v>1398</v>
      </c>
      <c r="B579" s="8"/>
      <c r="C579" s="8"/>
      <c r="D579" s="8"/>
      <c r="E579" s="8">
        <v>6</v>
      </c>
      <c r="F579" s="8"/>
      <c r="G579" s="8"/>
      <c r="H579" s="8"/>
      <c r="I579" s="8">
        <v>1</v>
      </c>
      <c r="J579" s="8">
        <v>7</v>
      </c>
    </row>
    <row r="580" spans="1:10" x14ac:dyDescent="0.35">
      <c r="A580" s="11" t="s">
        <v>2055</v>
      </c>
      <c r="B580" s="8"/>
      <c r="C580" s="8"/>
      <c r="D580" s="8"/>
      <c r="E580" s="8"/>
      <c r="F580" s="8">
        <v>3</v>
      </c>
      <c r="G580" s="8"/>
      <c r="H580" s="8"/>
      <c r="I580" s="8"/>
      <c r="J580" s="8">
        <v>3</v>
      </c>
    </row>
    <row r="581" spans="1:10" x14ac:dyDescent="0.35">
      <c r="A581" s="11" t="s">
        <v>258</v>
      </c>
      <c r="B581" s="8"/>
      <c r="C581" s="8">
        <v>18</v>
      </c>
      <c r="D581" s="8"/>
      <c r="E581" s="8">
        <v>10</v>
      </c>
      <c r="F581" s="8">
        <v>19</v>
      </c>
      <c r="G581" s="8"/>
      <c r="H581" s="8">
        <v>40</v>
      </c>
      <c r="I581" s="8">
        <v>20</v>
      </c>
      <c r="J581" s="8">
        <v>107</v>
      </c>
    </row>
    <row r="582" spans="1:10" x14ac:dyDescent="0.35">
      <c r="A582" s="11" t="s">
        <v>1399</v>
      </c>
      <c r="B582" s="8"/>
      <c r="C582" s="8"/>
      <c r="D582" s="8"/>
      <c r="E582" s="8">
        <v>4</v>
      </c>
      <c r="F582" s="8"/>
      <c r="G582" s="8"/>
      <c r="H582" s="8"/>
      <c r="I582" s="8"/>
      <c r="J582" s="8">
        <v>4</v>
      </c>
    </row>
    <row r="583" spans="1:10" x14ac:dyDescent="0.35">
      <c r="A583" s="11" t="s">
        <v>1400</v>
      </c>
      <c r="B583" s="8"/>
      <c r="C583" s="8"/>
      <c r="D583" s="8"/>
      <c r="E583" s="8">
        <v>1</v>
      </c>
      <c r="F583" s="8"/>
      <c r="G583" s="8"/>
      <c r="H583" s="8"/>
      <c r="I583" s="8"/>
      <c r="J583" s="8">
        <v>1</v>
      </c>
    </row>
    <row r="584" spans="1:10" x14ac:dyDescent="0.35">
      <c r="A584" s="11" t="s">
        <v>1401</v>
      </c>
      <c r="B584" s="8"/>
      <c r="C584" s="8"/>
      <c r="D584" s="8"/>
      <c r="E584" s="8">
        <v>24</v>
      </c>
      <c r="F584" s="8"/>
      <c r="G584" s="8">
        <v>1</v>
      </c>
      <c r="H584" s="8"/>
      <c r="I584" s="8">
        <v>16</v>
      </c>
      <c r="J584" s="8">
        <v>41</v>
      </c>
    </row>
    <row r="585" spans="1:10" x14ac:dyDescent="0.35">
      <c r="A585" s="11" t="s">
        <v>1974</v>
      </c>
      <c r="B585" s="8"/>
      <c r="C585" s="8"/>
      <c r="D585" s="8"/>
      <c r="E585" s="8"/>
      <c r="F585" s="8">
        <v>3</v>
      </c>
      <c r="G585" s="8"/>
      <c r="H585" s="8"/>
      <c r="I585" s="8"/>
      <c r="J585" s="8">
        <v>3</v>
      </c>
    </row>
    <row r="586" spans="1:10" x14ac:dyDescent="0.35">
      <c r="A586" s="11" t="s">
        <v>2067</v>
      </c>
      <c r="B586" s="8"/>
      <c r="C586" s="8"/>
      <c r="D586" s="8"/>
      <c r="E586" s="8"/>
      <c r="F586" s="8">
        <v>1</v>
      </c>
      <c r="G586" s="8"/>
      <c r="H586" s="8"/>
      <c r="I586" s="8"/>
      <c r="J586" s="8">
        <v>1</v>
      </c>
    </row>
    <row r="587" spans="1:10" x14ac:dyDescent="0.35">
      <c r="A587" s="11" t="s">
        <v>1975</v>
      </c>
      <c r="B587" s="8"/>
      <c r="C587" s="8"/>
      <c r="D587" s="8"/>
      <c r="E587" s="8"/>
      <c r="F587" s="8">
        <v>1</v>
      </c>
      <c r="G587" s="8"/>
      <c r="H587" s="8"/>
      <c r="I587" s="8"/>
      <c r="J587" s="8">
        <v>1</v>
      </c>
    </row>
    <row r="588" spans="1:10" x14ac:dyDescent="0.35">
      <c r="A588" s="11" t="s">
        <v>259</v>
      </c>
      <c r="B588" s="8"/>
      <c r="C588" s="8"/>
      <c r="D588" s="8"/>
      <c r="E588" s="8">
        <v>31</v>
      </c>
      <c r="F588" s="8"/>
      <c r="G588" s="8">
        <v>1</v>
      </c>
      <c r="H588" s="8">
        <v>10</v>
      </c>
      <c r="I588" s="8"/>
      <c r="J588" s="8">
        <v>42</v>
      </c>
    </row>
    <row r="589" spans="1:10" x14ac:dyDescent="0.35">
      <c r="A589" s="11" t="s">
        <v>2054</v>
      </c>
      <c r="B589" s="8"/>
      <c r="C589" s="8"/>
      <c r="D589" s="8"/>
      <c r="E589" s="8"/>
      <c r="F589" s="8">
        <v>4</v>
      </c>
      <c r="G589" s="8"/>
      <c r="H589" s="8"/>
      <c r="I589" s="8"/>
      <c r="J589" s="8">
        <v>4</v>
      </c>
    </row>
    <row r="590" spans="1:10" x14ac:dyDescent="0.35">
      <c r="A590" s="11" t="s">
        <v>1544</v>
      </c>
      <c r="B590" s="8"/>
      <c r="C590" s="8"/>
      <c r="D590" s="8"/>
      <c r="E590" s="8">
        <v>1</v>
      </c>
      <c r="F590" s="8">
        <v>10</v>
      </c>
      <c r="G590" s="8"/>
      <c r="H590" s="8"/>
      <c r="I590" s="8"/>
      <c r="J590" s="8">
        <v>11</v>
      </c>
    </row>
    <row r="591" spans="1:10" x14ac:dyDescent="0.35">
      <c r="A591" s="11" t="s">
        <v>1512</v>
      </c>
      <c r="B591" s="8"/>
      <c r="C591" s="8"/>
      <c r="D591" s="8"/>
      <c r="E591" s="8"/>
      <c r="F591" s="8"/>
      <c r="G591" s="8"/>
      <c r="H591" s="8">
        <v>2</v>
      </c>
      <c r="I591" s="8"/>
      <c r="J591" s="8">
        <v>2</v>
      </c>
    </row>
    <row r="592" spans="1:10" x14ac:dyDescent="0.35">
      <c r="A592" s="11" t="s">
        <v>1513</v>
      </c>
      <c r="B592" s="8"/>
      <c r="C592" s="8"/>
      <c r="D592" s="8"/>
      <c r="E592" s="8"/>
      <c r="F592" s="8"/>
      <c r="G592" s="8">
        <v>18</v>
      </c>
      <c r="H592" s="8"/>
      <c r="I592" s="8">
        <v>1</v>
      </c>
      <c r="J592" s="8">
        <v>19</v>
      </c>
    </row>
    <row r="593" spans="1:10" x14ac:dyDescent="0.35">
      <c r="A593" s="11" t="s">
        <v>1976</v>
      </c>
      <c r="B593" s="8"/>
      <c r="C593" s="8"/>
      <c r="D593" s="8"/>
      <c r="E593" s="8"/>
      <c r="F593" s="8"/>
      <c r="G593" s="8"/>
      <c r="H593" s="8"/>
      <c r="I593" s="8">
        <v>1</v>
      </c>
      <c r="J593" s="8">
        <v>1</v>
      </c>
    </row>
    <row r="594" spans="1:10" x14ac:dyDescent="0.35">
      <c r="A594" s="11" t="s">
        <v>1402</v>
      </c>
      <c r="B594" s="8"/>
      <c r="C594" s="8"/>
      <c r="D594" s="8"/>
      <c r="E594" s="8">
        <v>70</v>
      </c>
      <c r="F594" s="8">
        <v>28</v>
      </c>
      <c r="G594" s="8"/>
      <c r="H594" s="8"/>
      <c r="I594" s="8"/>
      <c r="J594" s="8">
        <v>98</v>
      </c>
    </row>
    <row r="595" spans="1:10" x14ac:dyDescent="0.35">
      <c r="A595" s="11" t="s">
        <v>1403</v>
      </c>
      <c r="B595" s="8"/>
      <c r="C595" s="8"/>
      <c r="D595" s="8"/>
      <c r="E595" s="8">
        <v>67</v>
      </c>
      <c r="F595" s="8">
        <v>18</v>
      </c>
      <c r="G595" s="8">
        <v>16</v>
      </c>
      <c r="H595" s="8"/>
      <c r="I595" s="8">
        <v>34</v>
      </c>
      <c r="J595" s="8">
        <v>135</v>
      </c>
    </row>
    <row r="596" spans="1:10" x14ac:dyDescent="0.35">
      <c r="A596" s="11" t="s">
        <v>1977</v>
      </c>
      <c r="B596" s="8"/>
      <c r="C596" s="8"/>
      <c r="D596" s="8"/>
      <c r="E596" s="8"/>
      <c r="F596" s="8"/>
      <c r="G596" s="8"/>
      <c r="H596" s="8"/>
      <c r="I596" s="8">
        <v>1</v>
      </c>
      <c r="J596" s="8">
        <v>1</v>
      </c>
    </row>
    <row r="597" spans="1:10" x14ac:dyDescent="0.35">
      <c r="A597" s="11" t="s">
        <v>2049</v>
      </c>
      <c r="B597" s="8"/>
      <c r="C597" s="8"/>
      <c r="D597" s="8"/>
      <c r="E597" s="8"/>
      <c r="F597" s="8"/>
      <c r="G597" s="8"/>
      <c r="H597" s="8"/>
      <c r="I597" s="8">
        <v>8</v>
      </c>
      <c r="J597" s="8">
        <v>8</v>
      </c>
    </row>
    <row r="598" spans="1:10" x14ac:dyDescent="0.35">
      <c r="A598" s="11" t="s">
        <v>1514</v>
      </c>
      <c r="B598" s="8"/>
      <c r="C598" s="8"/>
      <c r="D598" s="8"/>
      <c r="E598" s="8"/>
      <c r="F598" s="8"/>
      <c r="G598" s="8">
        <v>3</v>
      </c>
      <c r="H598" s="8"/>
      <c r="I598" s="8">
        <v>2</v>
      </c>
      <c r="J598" s="8">
        <v>5</v>
      </c>
    </row>
    <row r="599" spans="1:10" x14ac:dyDescent="0.35">
      <c r="A599" s="11" t="s">
        <v>1515</v>
      </c>
      <c r="B599" s="8"/>
      <c r="C599" s="8"/>
      <c r="D599" s="8"/>
      <c r="E599" s="8"/>
      <c r="F599" s="8"/>
      <c r="G599" s="8">
        <v>1</v>
      </c>
      <c r="H599" s="8"/>
      <c r="I599" s="8"/>
      <c r="J599" s="8">
        <v>1</v>
      </c>
    </row>
    <row r="600" spans="1:10" x14ac:dyDescent="0.35">
      <c r="A600" s="11" t="s">
        <v>1978</v>
      </c>
      <c r="B600" s="8"/>
      <c r="C600" s="8"/>
      <c r="D600" s="8"/>
      <c r="E600" s="8"/>
      <c r="F600" s="8">
        <v>23</v>
      </c>
      <c r="G600" s="8"/>
      <c r="H600" s="8"/>
      <c r="I600" s="8"/>
      <c r="J600" s="8">
        <v>23</v>
      </c>
    </row>
    <row r="601" spans="1:10" x14ac:dyDescent="0.35">
      <c r="A601" s="11" t="s">
        <v>1979</v>
      </c>
      <c r="B601" s="8"/>
      <c r="C601" s="8"/>
      <c r="D601" s="8"/>
      <c r="E601" s="8"/>
      <c r="F601" s="8">
        <v>1</v>
      </c>
      <c r="G601" s="8"/>
      <c r="H601" s="8"/>
      <c r="I601" s="8"/>
      <c r="J601" s="8">
        <v>1</v>
      </c>
    </row>
    <row r="602" spans="1:10" x14ac:dyDescent="0.35">
      <c r="A602" s="11" t="s">
        <v>1404</v>
      </c>
      <c r="B602" s="8"/>
      <c r="C602" s="8">
        <v>1</v>
      </c>
      <c r="D602" s="8"/>
      <c r="E602" s="8"/>
      <c r="F602" s="8"/>
      <c r="G602" s="8"/>
      <c r="H602" s="8"/>
      <c r="I602" s="8"/>
      <c r="J602" s="8">
        <v>1</v>
      </c>
    </row>
    <row r="603" spans="1:10" x14ac:dyDescent="0.35">
      <c r="A603" s="11" t="s">
        <v>1405</v>
      </c>
      <c r="B603" s="8"/>
      <c r="C603" s="8"/>
      <c r="D603" s="8"/>
      <c r="E603" s="8">
        <v>6</v>
      </c>
      <c r="F603" s="8"/>
      <c r="G603" s="8"/>
      <c r="H603" s="8">
        <v>1</v>
      </c>
      <c r="I603" s="8"/>
      <c r="J603" s="8">
        <v>7</v>
      </c>
    </row>
    <row r="604" spans="1:10" x14ac:dyDescent="0.35">
      <c r="A604" s="11" t="s">
        <v>260</v>
      </c>
      <c r="B604" s="8"/>
      <c r="C604" s="8">
        <v>90</v>
      </c>
      <c r="D604" s="8">
        <v>17</v>
      </c>
      <c r="E604" s="8">
        <v>498</v>
      </c>
      <c r="F604" s="8"/>
      <c r="G604" s="8">
        <v>100</v>
      </c>
      <c r="H604" s="8">
        <v>371</v>
      </c>
      <c r="I604" s="8">
        <v>172</v>
      </c>
      <c r="J604" s="8">
        <v>1248</v>
      </c>
    </row>
    <row r="605" spans="1:10" x14ac:dyDescent="0.35">
      <c r="A605" s="11" t="s">
        <v>1980</v>
      </c>
      <c r="B605" s="8"/>
      <c r="C605" s="8"/>
      <c r="D605" s="8"/>
      <c r="E605" s="8"/>
      <c r="F605" s="8">
        <v>107</v>
      </c>
      <c r="G605" s="8"/>
      <c r="H605" s="8"/>
      <c r="I605" s="8"/>
      <c r="J605" s="8">
        <v>107</v>
      </c>
    </row>
    <row r="606" spans="1:10" x14ac:dyDescent="0.35">
      <c r="A606" s="11" t="s">
        <v>261</v>
      </c>
      <c r="B606" s="8"/>
      <c r="C606" s="8">
        <v>262</v>
      </c>
      <c r="D606" s="8">
        <v>20</v>
      </c>
      <c r="E606" s="8">
        <v>1186</v>
      </c>
      <c r="F606" s="8">
        <v>236</v>
      </c>
      <c r="G606" s="8">
        <v>78</v>
      </c>
      <c r="H606" s="8">
        <v>737</v>
      </c>
      <c r="I606" s="8">
        <v>142</v>
      </c>
      <c r="J606" s="8">
        <v>2661</v>
      </c>
    </row>
    <row r="607" spans="1:10" x14ac:dyDescent="0.35">
      <c r="A607" s="11" t="s">
        <v>262</v>
      </c>
      <c r="B607" s="8"/>
      <c r="C607" s="8"/>
      <c r="D607" s="8">
        <v>2</v>
      </c>
      <c r="E607" s="8">
        <v>429</v>
      </c>
      <c r="F607" s="8">
        <v>105</v>
      </c>
      <c r="G607" s="8"/>
      <c r="H607" s="8">
        <v>967</v>
      </c>
      <c r="I607" s="8">
        <v>32</v>
      </c>
      <c r="J607" s="8">
        <v>1535</v>
      </c>
    </row>
    <row r="608" spans="1:10" x14ac:dyDescent="0.35">
      <c r="A608" s="11" t="s">
        <v>263</v>
      </c>
      <c r="B608" s="8"/>
      <c r="C608" s="8">
        <v>368</v>
      </c>
      <c r="D608" s="8"/>
      <c r="E608" s="8">
        <v>116</v>
      </c>
      <c r="F608" s="8">
        <v>110</v>
      </c>
      <c r="G608" s="8"/>
      <c r="H608" s="8">
        <v>476</v>
      </c>
      <c r="I608" s="8">
        <v>110</v>
      </c>
      <c r="J608" s="8">
        <v>1180</v>
      </c>
    </row>
    <row r="609" spans="1:10" x14ac:dyDescent="0.35">
      <c r="A609" s="11" t="s">
        <v>1406</v>
      </c>
      <c r="B609" s="8"/>
      <c r="C609" s="8">
        <v>13</v>
      </c>
      <c r="D609" s="8"/>
      <c r="E609" s="8">
        <v>55</v>
      </c>
      <c r="F609" s="8">
        <v>1</v>
      </c>
      <c r="G609" s="8">
        <v>2</v>
      </c>
      <c r="H609" s="8"/>
      <c r="I609" s="8">
        <v>3</v>
      </c>
      <c r="J609" s="8">
        <v>74</v>
      </c>
    </row>
    <row r="610" spans="1:10" x14ac:dyDescent="0.35">
      <c r="A610" s="11" t="s">
        <v>1407</v>
      </c>
      <c r="B610" s="8"/>
      <c r="C610" s="8">
        <v>75</v>
      </c>
      <c r="D610" s="8">
        <v>1</v>
      </c>
      <c r="E610" s="8">
        <v>415</v>
      </c>
      <c r="F610" s="8"/>
      <c r="G610" s="8">
        <v>4</v>
      </c>
      <c r="H610" s="8">
        <v>59</v>
      </c>
      <c r="I610" s="8"/>
      <c r="J610" s="8">
        <v>554</v>
      </c>
    </row>
    <row r="611" spans="1:10" x14ac:dyDescent="0.35">
      <c r="A611" s="11" t="s">
        <v>1981</v>
      </c>
      <c r="B611" s="8"/>
      <c r="C611" s="8"/>
      <c r="D611" s="8"/>
      <c r="E611" s="8"/>
      <c r="F611" s="8">
        <v>54</v>
      </c>
      <c r="G611" s="8"/>
      <c r="H611" s="8"/>
      <c r="I611" s="8"/>
      <c r="J611" s="8">
        <v>54</v>
      </c>
    </row>
    <row r="612" spans="1:10" x14ac:dyDescent="0.35">
      <c r="A612" s="11" t="s">
        <v>1408</v>
      </c>
      <c r="B612" s="8"/>
      <c r="C612" s="8">
        <v>3</v>
      </c>
      <c r="D612" s="8"/>
      <c r="E612" s="8">
        <v>35</v>
      </c>
      <c r="F612" s="8">
        <v>5</v>
      </c>
      <c r="G612" s="8">
        <v>1</v>
      </c>
      <c r="H612" s="8">
        <v>1</v>
      </c>
      <c r="I612" s="8"/>
      <c r="J612" s="8">
        <v>45</v>
      </c>
    </row>
    <row r="613" spans="1:10" x14ac:dyDescent="0.35">
      <c r="A613" s="11" t="s">
        <v>1409</v>
      </c>
      <c r="B613" s="8"/>
      <c r="C613" s="8">
        <v>7</v>
      </c>
      <c r="D613" s="8"/>
      <c r="E613" s="8">
        <v>8</v>
      </c>
      <c r="F613" s="8"/>
      <c r="G613" s="8">
        <v>2</v>
      </c>
      <c r="H613" s="8">
        <v>4</v>
      </c>
      <c r="I613" s="8">
        <v>1</v>
      </c>
      <c r="J613" s="8">
        <v>22</v>
      </c>
    </row>
    <row r="614" spans="1:10" x14ac:dyDescent="0.35">
      <c r="A614" s="11" t="s">
        <v>1410</v>
      </c>
      <c r="B614" s="8"/>
      <c r="C614" s="8"/>
      <c r="D614" s="8"/>
      <c r="E614" s="8">
        <v>34</v>
      </c>
      <c r="F614" s="8"/>
      <c r="G614" s="8"/>
      <c r="H614" s="8"/>
      <c r="I614" s="8">
        <v>2</v>
      </c>
      <c r="J614" s="8">
        <v>36</v>
      </c>
    </row>
    <row r="615" spans="1:10" x14ac:dyDescent="0.35">
      <c r="A615" s="11" t="s">
        <v>1982</v>
      </c>
      <c r="B615" s="8"/>
      <c r="C615" s="8"/>
      <c r="D615" s="8"/>
      <c r="E615" s="8"/>
      <c r="F615" s="8">
        <v>2</v>
      </c>
      <c r="G615" s="8"/>
      <c r="H615" s="8"/>
      <c r="I615" s="8"/>
      <c r="J615" s="8">
        <v>2</v>
      </c>
    </row>
    <row r="616" spans="1:10" x14ac:dyDescent="0.35">
      <c r="A616" s="11" t="s">
        <v>1983</v>
      </c>
      <c r="B616" s="8"/>
      <c r="C616" s="8"/>
      <c r="D616" s="8"/>
      <c r="E616" s="8"/>
      <c r="F616" s="8">
        <v>1</v>
      </c>
      <c r="G616" s="8"/>
      <c r="H616" s="8"/>
      <c r="I616" s="8"/>
      <c r="J616" s="8">
        <v>1</v>
      </c>
    </row>
    <row r="617" spans="1:10" x14ac:dyDescent="0.35">
      <c r="A617" s="11" t="s">
        <v>1984</v>
      </c>
      <c r="B617" s="8"/>
      <c r="C617" s="8"/>
      <c r="D617" s="8"/>
      <c r="E617" s="8"/>
      <c r="F617" s="8">
        <v>17</v>
      </c>
      <c r="G617" s="8"/>
      <c r="H617" s="8"/>
      <c r="I617" s="8"/>
      <c r="J617" s="8">
        <v>17</v>
      </c>
    </row>
    <row r="618" spans="1:10" x14ac:dyDescent="0.35">
      <c r="A618" s="11" t="s">
        <v>1411</v>
      </c>
      <c r="B618" s="8"/>
      <c r="C618" s="8"/>
      <c r="D618" s="8">
        <v>82</v>
      </c>
      <c r="E618" s="8">
        <v>21</v>
      </c>
      <c r="F618" s="8"/>
      <c r="G618" s="8"/>
      <c r="H618" s="8">
        <v>85</v>
      </c>
      <c r="I618" s="8">
        <v>39</v>
      </c>
      <c r="J618" s="8">
        <v>227</v>
      </c>
    </row>
    <row r="619" spans="1:10" x14ac:dyDescent="0.35">
      <c r="A619" s="11" t="s">
        <v>1412</v>
      </c>
      <c r="B619" s="8"/>
      <c r="C619" s="8">
        <v>21</v>
      </c>
      <c r="D619" s="8"/>
      <c r="E619" s="8">
        <v>41</v>
      </c>
      <c r="F619" s="8"/>
      <c r="G619" s="8">
        <v>9</v>
      </c>
      <c r="H619" s="8">
        <v>6</v>
      </c>
      <c r="I619" s="8">
        <v>11</v>
      </c>
      <c r="J619" s="8">
        <v>88</v>
      </c>
    </row>
    <row r="620" spans="1:10" x14ac:dyDescent="0.35">
      <c r="A620" s="11" t="s">
        <v>1985</v>
      </c>
      <c r="B620" s="8"/>
      <c r="C620" s="8"/>
      <c r="D620" s="8"/>
      <c r="E620" s="8"/>
      <c r="F620" s="8">
        <v>9</v>
      </c>
      <c r="G620" s="8"/>
      <c r="H620" s="8"/>
      <c r="I620" s="8"/>
      <c r="J620" s="8">
        <v>9</v>
      </c>
    </row>
    <row r="621" spans="1:10" x14ac:dyDescent="0.35">
      <c r="A621" s="11" t="s">
        <v>1413</v>
      </c>
      <c r="B621" s="8"/>
      <c r="C621" s="8">
        <v>28</v>
      </c>
      <c r="D621" s="8">
        <v>27</v>
      </c>
      <c r="E621" s="8">
        <v>808</v>
      </c>
      <c r="F621" s="8"/>
      <c r="G621" s="8">
        <v>14</v>
      </c>
      <c r="H621" s="8">
        <v>176</v>
      </c>
      <c r="I621" s="8">
        <v>253</v>
      </c>
      <c r="J621" s="8">
        <v>1306</v>
      </c>
    </row>
    <row r="622" spans="1:10" x14ac:dyDescent="0.35">
      <c r="A622" s="11" t="s">
        <v>1986</v>
      </c>
      <c r="B622" s="8"/>
      <c r="C622" s="8"/>
      <c r="D622" s="8"/>
      <c r="E622" s="8"/>
      <c r="F622" s="8">
        <v>169</v>
      </c>
      <c r="G622" s="8"/>
      <c r="H622" s="8"/>
      <c r="I622" s="8"/>
      <c r="J622" s="8">
        <v>169</v>
      </c>
    </row>
    <row r="623" spans="1:10" x14ac:dyDescent="0.35">
      <c r="A623" s="11" t="s">
        <v>2084</v>
      </c>
      <c r="B623" s="8"/>
      <c r="C623" s="8"/>
      <c r="D623" s="8"/>
      <c r="E623" s="8"/>
      <c r="F623" s="8">
        <v>1</v>
      </c>
      <c r="G623" s="8"/>
      <c r="H623" s="8"/>
      <c r="I623" s="8"/>
      <c r="J623" s="8">
        <v>1</v>
      </c>
    </row>
    <row r="624" spans="1:10" x14ac:dyDescent="0.35">
      <c r="A624" s="11" t="s">
        <v>1414</v>
      </c>
      <c r="B624" s="8"/>
      <c r="C624" s="8"/>
      <c r="D624" s="8"/>
      <c r="E624" s="8">
        <v>5</v>
      </c>
      <c r="F624" s="8">
        <v>3</v>
      </c>
      <c r="G624" s="8"/>
      <c r="H624" s="8"/>
      <c r="I624" s="8"/>
      <c r="J624" s="8">
        <v>8</v>
      </c>
    </row>
    <row r="625" spans="1:10" x14ac:dyDescent="0.35">
      <c r="A625" s="11" t="s">
        <v>1415</v>
      </c>
      <c r="B625" s="8"/>
      <c r="C625" s="8">
        <v>3898</v>
      </c>
      <c r="D625" s="8"/>
      <c r="E625" s="8">
        <v>1291</v>
      </c>
      <c r="F625" s="8"/>
      <c r="G625" s="8">
        <v>119</v>
      </c>
      <c r="H625" s="8">
        <v>238</v>
      </c>
      <c r="I625" s="8">
        <v>136</v>
      </c>
      <c r="J625" s="8">
        <v>5682</v>
      </c>
    </row>
    <row r="626" spans="1:10" x14ac:dyDescent="0.35">
      <c r="A626" s="11" t="s">
        <v>2040</v>
      </c>
      <c r="B626" s="8"/>
      <c r="C626" s="8"/>
      <c r="D626" s="8"/>
      <c r="E626" s="8"/>
      <c r="F626" s="8">
        <v>347</v>
      </c>
      <c r="G626" s="8"/>
      <c r="H626" s="8"/>
      <c r="I626" s="8"/>
      <c r="J626" s="8">
        <v>347</v>
      </c>
    </row>
    <row r="627" spans="1:10" x14ac:dyDescent="0.35">
      <c r="A627" s="11" t="s">
        <v>1987</v>
      </c>
      <c r="B627" s="8"/>
      <c r="C627" s="8"/>
      <c r="D627" s="8"/>
      <c r="E627" s="8">
        <v>249</v>
      </c>
      <c r="F627" s="8"/>
      <c r="G627" s="8">
        <v>13</v>
      </c>
      <c r="H627" s="8">
        <v>51</v>
      </c>
      <c r="I627" s="8">
        <v>18</v>
      </c>
      <c r="J627" s="8">
        <v>331</v>
      </c>
    </row>
    <row r="628" spans="1:10" x14ac:dyDescent="0.35">
      <c r="A628" s="11" t="s">
        <v>1988</v>
      </c>
      <c r="B628" s="8">
        <v>87</v>
      </c>
      <c r="C628" s="8">
        <v>259</v>
      </c>
      <c r="D628" s="8">
        <v>65</v>
      </c>
      <c r="E628" s="8">
        <v>7701</v>
      </c>
      <c r="F628" s="8">
        <v>48</v>
      </c>
      <c r="G628" s="8">
        <v>89</v>
      </c>
      <c r="H628" s="8">
        <v>1331</v>
      </c>
      <c r="I628" s="8">
        <v>3271</v>
      </c>
      <c r="J628" s="8">
        <v>12851</v>
      </c>
    </row>
    <row r="629" spans="1:10" x14ac:dyDescent="0.35">
      <c r="A629" s="11" t="s">
        <v>1416</v>
      </c>
      <c r="B629" s="8"/>
      <c r="C629" s="8">
        <v>150</v>
      </c>
      <c r="D629" s="8"/>
      <c r="E629" s="8">
        <v>806</v>
      </c>
      <c r="F629" s="8">
        <v>4</v>
      </c>
      <c r="G629" s="8"/>
      <c r="H629" s="8">
        <v>469</v>
      </c>
      <c r="I629" s="8">
        <v>921</v>
      </c>
      <c r="J629" s="8">
        <v>2350</v>
      </c>
    </row>
    <row r="630" spans="1:10" x14ac:dyDescent="0.35">
      <c r="A630" s="11" t="s">
        <v>1417</v>
      </c>
      <c r="B630" s="8"/>
      <c r="C630" s="8">
        <v>241</v>
      </c>
      <c r="D630" s="8"/>
      <c r="E630" s="8">
        <v>66</v>
      </c>
      <c r="F630" s="8"/>
      <c r="G630" s="8">
        <v>15</v>
      </c>
      <c r="H630" s="8">
        <v>32</v>
      </c>
      <c r="I630" s="8">
        <v>1030</v>
      </c>
      <c r="J630" s="8">
        <v>1384</v>
      </c>
    </row>
    <row r="631" spans="1:10" x14ac:dyDescent="0.35">
      <c r="A631" s="11" t="s">
        <v>264</v>
      </c>
      <c r="B631" s="8"/>
      <c r="C631" s="8"/>
      <c r="D631" s="8"/>
      <c r="E631" s="8"/>
      <c r="F631" s="8"/>
      <c r="G631" s="8"/>
      <c r="H631" s="8">
        <v>127</v>
      </c>
      <c r="I631" s="8">
        <v>61</v>
      </c>
      <c r="J631" s="8">
        <v>188</v>
      </c>
    </row>
    <row r="632" spans="1:10" x14ac:dyDescent="0.35">
      <c r="A632" s="11" t="s">
        <v>1418</v>
      </c>
      <c r="B632" s="8"/>
      <c r="C632" s="8">
        <v>31</v>
      </c>
      <c r="D632" s="8"/>
      <c r="E632" s="8">
        <v>370</v>
      </c>
      <c r="F632" s="8">
        <v>11</v>
      </c>
      <c r="G632" s="8">
        <v>52</v>
      </c>
      <c r="H632" s="8">
        <v>150</v>
      </c>
      <c r="I632" s="8">
        <v>782</v>
      </c>
      <c r="J632" s="8">
        <v>1396</v>
      </c>
    </row>
    <row r="633" spans="1:10" x14ac:dyDescent="0.35">
      <c r="A633" s="11" t="s">
        <v>2078</v>
      </c>
      <c r="B633" s="8"/>
      <c r="C633" s="8"/>
      <c r="D633" s="8"/>
      <c r="E633" s="8"/>
      <c r="F633" s="8">
        <v>1</v>
      </c>
      <c r="G633" s="8"/>
      <c r="H633" s="8"/>
      <c r="I633" s="8"/>
      <c r="J633" s="8">
        <v>1</v>
      </c>
    </row>
    <row r="634" spans="1:10" x14ac:dyDescent="0.35">
      <c r="A634" s="11" t="s">
        <v>1419</v>
      </c>
      <c r="B634" s="8"/>
      <c r="C634" s="8">
        <v>963</v>
      </c>
      <c r="D634" s="8"/>
      <c r="E634" s="8">
        <v>199</v>
      </c>
      <c r="F634" s="8"/>
      <c r="G634" s="8">
        <v>9</v>
      </c>
      <c r="H634" s="8"/>
      <c r="I634" s="8">
        <v>260</v>
      </c>
      <c r="J634" s="8">
        <v>1431</v>
      </c>
    </row>
    <row r="635" spans="1:10" x14ac:dyDescent="0.35">
      <c r="A635" s="11" t="s">
        <v>2073</v>
      </c>
      <c r="B635" s="8"/>
      <c r="C635" s="8"/>
      <c r="D635" s="8"/>
      <c r="E635" s="8"/>
      <c r="F635" s="8">
        <v>1</v>
      </c>
      <c r="G635" s="8"/>
      <c r="H635" s="8"/>
      <c r="I635" s="8"/>
      <c r="J635" s="8">
        <v>1</v>
      </c>
    </row>
    <row r="636" spans="1:10" x14ac:dyDescent="0.35">
      <c r="A636" s="11" t="s">
        <v>1989</v>
      </c>
      <c r="B636" s="8"/>
      <c r="C636" s="8">
        <v>94</v>
      </c>
      <c r="D636" s="8">
        <v>40</v>
      </c>
      <c r="E636" s="8">
        <v>2274</v>
      </c>
      <c r="F636" s="8">
        <v>186</v>
      </c>
      <c r="G636" s="8">
        <v>4</v>
      </c>
      <c r="H636" s="8">
        <v>7442</v>
      </c>
      <c r="I636" s="8">
        <v>794</v>
      </c>
      <c r="J636" s="8">
        <v>10834</v>
      </c>
    </row>
    <row r="637" spans="1:10" x14ac:dyDescent="0.35">
      <c r="A637" s="11" t="s">
        <v>1990</v>
      </c>
      <c r="B637" s="8"/>
      <c r="C637" s="8"/>
      <c r="D637" s="8"/>
      <c r="E637" s="8"/>
      <c r="F637" s="8">
        <v>7</v>
      </c>
      <c r="G637" s="8"/>
      <c r="H637" s="8"/>
      <c r="I637" s="8"/>
      <c r="J637" s="8">
        <v>7</v>
      </c>
    </row>
    <row r="638" spans="1:10" x14ac:dyDescent="0.35">
      <c r="A638" s="11" t="s">
        <v>1420</v>
      </c>
      <c r="B638" s="8"/>
      <c r="C638" s="8"/>
      <c r="D638" s="8">
        <v>2</v>
      </c>
      <c r="E638" s="8">
        <v>9580</v>
      </c>
      <c r="F638" s="8">
        <v>653</v>
      </c>
      <c r="G638" s="8">
        <v>71</v>
      </c>
      <c r="H638" s="8">
        <v>226</v>
      </c>
      <c r="I638" s="8">
        <v>143</v>
      </c>
      <c r="J638" s="8">
        <v>10675</v>
      </c>
    </row>
    <row r="639" spans="1:10" x14ac:dyDescent="0.35">
      <c r="A639" s="11" t="s">
        <v>1421</v>
      </c>
      <c r="B639" s="8"/>
      <c r="C639" s="8">
        <v>466</v>
      </c>
      <c r="D639" s="8"/>
      <c r="E639" s="8"/>
      <c r="F639" s="8"/>
      <c r="G639" s="8"/>
      <c r="H639" s="8"/>
      <c r="I639" s="8"/>
      <c r="J639" s="8">
        <v>466</v>
      </c>
    </row>
    <row r="640" spans="1:10" x14ac:dyDescent="0.35">
      <c r="A640" s="11" t="s">
        <v>265</v>
      </c>
      <c r="B640" s="8"/>
      <c r="C640" s="8"/>
      <c r="D640" s="8"/>
      <c r="E640" s="8">
        <v>17</v>
      </c>
      <c r="F640" s="8"/>
      <c r="G640" s="8"/>
      <c r="H640" s="8"/>
      <c r="I640" s="8"/>
      <c r="J640" s="8">
        <v>17</v>
      </c>
    </row>
    <row r="641" spans="1:10" x14ac:dyDescent="0.35">
      <c r="A641" s="11" t="s">
        <v>2045</v>
      </c>
      <c r="B641" s="8"/>
      <c r="C641" s="8"/>
      <c r="D641" s="8"/>
      <c r="E641" s="8"/>
      <c r="F641" s="8">
        <v>21</v>
      </c>
      <c r="G641" s="8"/>
      <c r="H641" s="8"/>
      <c r="I641" s="8"/>
      <c r="J641" s="8">
        <v>21</v>
      </c>
    </row>
    <row r="642" spans="1:10" x14ac:dyDescent="0.35">
      <c r="A642" s="11" t="s">
        <v>1991</v>
      </c>
      <c r="B642" s="8"/>
      <c r="C642" s="8"/>
      <c r="D642" s="8"/>
      <c r="E642" s="8"/>
      <c r="F642" s="8">
        <v>5</v>
      </c>
      <c r="G642" s="8"/>
      <c r="H642" s="8"/>
      <c r="I642" s="8"/>
      <c r="J642" s="8">
        <v>5</v>
      </c>
    </row>
    <row r="643" spans="1:10" x14ac:dyDescent="0.35">
      <c r="A643" s="11" t="s">
        <v>1422</v>
      </c>
      <c r="B643" s="8"/>
      <c r="C643" s="8">
        <v>1075</v>
      </c>
      <c r="D643" s="8"/>
      <c r="E643" s="8">
        <v>112</v>
      </c>
      <c r="F643" s="8"/>
      <c r="G643" s="8"/>
      <c r="H643" s="8"/>
      <c r="I643" s="8"/>
      <c r="J643" s="8">
        <v>1187</v>
      </c>
    </row>
    <row r="644" spans="1:10" x14ac:dyDescent="0.35">
      <c r="A644" s="11" t="s">
        <v>1992</v>
      </c>
      <c r="B644" s="8"/>
      <c r="C644" s="8"/>
      <c r="D644" s="8"/>
      <c r="E644" s="8"/>
      <c r="F644" s="8">
        <v>10</v>
      </c>
      <c r="G644" s="8"/>
      <c r="H644" s="8"/>
      <c r="I644" s="8">
        <v>1</v>
      </c>
      <c r="J644" s="8">
        <v>11</v>
      </c>
    </row>
    <row r="645" spans="1:10" x14ac:dyDescent="0.35">
      <c r="A645" s="11" t="s">
        <v>1546</v>
      </c>
      <c r="B645" s="8"/>
      <c r="C645" s="8"/>
      <c r="D645" s="8"/>
      <c r="E645" s="8">
        <v>1</v>
      </c>
      <c r="F645" s="8"/>
      <c r="G645" s="8"/>
      <c r="H645" s="8"/>
      <c r="I645" s="8"/>
      <c r="J645" s="8">
        <v>1</v>
      </c>
    </row>
    <row r="646" spans="1:10" x14ac:dyDescent="0.35">
      <c r="A646" s="11" t="s">
        <v>1423</v>
      </c>
      <c r="B646" s="8"/>
      <c r="C646" s="8"/>
      <c r="D646" s="8"/>
      <c r="E646" s="8">
        <v>62</v>
      </c>
      <c r="F646" s="8"/>
      <c r="G646" s="8"/>
      <c r="H646" s="8">
        <v>6</v>
      </c>
      <c r="I646" s="8"/>
      <c r="J646" s="8">
        <v>68</v>
      </c>
    </row>
    <row r="647" spans="1:10" x14ac:dyDescent="0.35">
      <c r="A647" s="11" t="s">
        <v>1993</v>
      </c>
      <c r="B647" s="8"/>
      <c r="C647" s="8"/>
      <c r="D647" s="8"/>
      <c r="E647" s="8"/>
      <c r="F647" s="8">
        <v>2</v>
      </c>
      <c r="G647" s="8"/>
      <c r="H647" s="8"/>
      <c r="I647" s="8"/>
      <c r="J647" s="8">
        <v>2</v>
      </c>
    </row>
    <row r="648" spans="1:10" x14ac:dyDescent="0.35">
      <c r="A648" s="11" t="s">
        <v>1994</v>
      </c>
      <c r="B648" s="8"/>
      <c r="C648" s="8">
        <v>2</v>
      </c>
      <c r="D648" s="8"/>
      <c r="E648" s="8">
        <v>68</v>
      </c>
      <c r="F648" s="8">
        <v>10</v>
      </c>
      <c r="G648" s="8">
        <v>2</v>
      </c>
      <c r="H648" s="8">
        <v>36</v>
      </c>
      <c r="I648" s="8"/>
      <c r="J648" s="8">
        <v>118</v>
      </c>
    </row>
    <row r="649" spans="1:10" x14ac:dyDescent="0.35">
      <c r="A649" s="11" t="s">
        <v>1995</v>
      </c>
      <c r="B649" s="8"/>
      <c r="C649" s="8"/>
      <c r="D649" s="8">
        <v>38</v>
      </c>
      <c r="E649" s="8"/>
      <c r="F649" s="8"/>
      <c r="G649" s="8"/>
      <c r="H649" s="8"/>
      <c r="I649" s="8"/>
      <c r="J649" s="8">
        <v>38</v>
      </c>
    </row>
    <row r="650" spans="1:10" x14ac:dyDescent="0.35">
      <c r="A650" s="11" t="s">
        <v>1424</v>
      </c>
      <c r="B650" s="8"/>
      <c r="C650" s="8"/>
      <c r="D650" s="8"/>
      <c r="E650" s="8">
        <v>337</v>
      </c>
      <c r="F650" s="8">
        <v>4</v>
      </c>
      <c r="G650" s="8">
        <v>2</v>
      </c>
      <c r="H650" s="8">
        <v>25</v>
      </c>
      <c r="I650" s="8">
        <v>36</v>
      </c>
      <c r="J650" s="8">
        <v>404</v>
      </c>
    </row>
    <row r="651" spans="1:10" x14ac:dyDescent="0.35">
      <c r="A651" s="11" t="s">
        <v>1532</v>
      </c>
      <c r="B651" s="8"/>
      <c r="C651" s="8"/>
      <c r="D651" s="8"/>
      <c r="E651" s="8"/>
      <c r="F651" s="8"/>
      <c r="G651" s="8"/>
      <c r="H651" s="8">
        <v>15</v>
      </c>
      <c r="I651" s="8"/>
      <c r="J651" s="8">
        <v>15</v>
      </c>
    </row>
    <row r="652" spans="1:10" x14ac:dyDescent="0.35">
      <c r="A652" s="11" t="s">
        <v>1547</v>
      </c>
      <c r="B652" s="8"/>
      <c r="C652" s="8"/>
      <c r="D652" s="8"/>
      <c r="E652" s="8">
        <v>1</v>
      </c>
      <c r="F652" s="8"/>
      <c r="G652" s="8"/>
      <c r="H652" s="8"/>
      <c r="I652" s="8"/>
      <c r="J652" s="8">
        <v>1</v>
      </c>
    </row>
    <row r="653" spans="1:10" x14ac:dyDescent="0.35">
      <c r="A653" s="11" t="s">
        <v>1468</v>
      </c>
      <c r="B653" s="8"/>
      <c r="C653" s="8"/>
      <c r="D653" s="8"/>
      <c r="E653" s="8">
        <v>12</v>
      </c>
      <c r="F653" s="8"/>
      <c r="G653" s="8"/>
      <c r="H653" s="8"/>
      <c r="I653" s="8"/>
      <c r="J653" s="8">
        <v>12</v>
      </c>
    </row>
    <row r="654" spans="1:10" x14ac:dyDescent="0.35">
      <c r="A654" s="11" t="s">
        <v>1425</v>
      </c>
      <c r="B654" s="8"/>
      <c r="C654" s="8"/>
      <c r="D654" s="8"/>
      <c r="E654" s="8">
        <v>8</v>
      </c>
      <c r="F654" s="8"/>
      <c r="G654" s="8"/>
      <c r="H654" s="8"/>
      <c r="I654" s="8">
        <v>6</v>
      </c>
      <c r="J654" s="8">
        <v>14</v>
      </c>
    </row>
    <row r="655" spans="1:10" x14ac:dyDescent="0.35">
      <c r="A655" s="11" t="s">
        <v>551</v>
      </c>
      <c r="B655" s="8"/>
      <c r="C655" s="8"/>
      <c r="D655" s="8"/>
      <c r="E655" s="8"/>
      <c r="F655" s="8"/>
      <c r="G655" s="8"/>
      <c r="H655" s="8">
        <v>16</v>
      </c>
      <c r="I655" s="8"/>
      <c r="J655" s="8">
        <v>16</v>
      </c>
    </row>
    <row r="656" spans="1:10" x14ac:dyDescent="0.35">
      <c r="A656" s="11" t="s">
        <v>1534</v>
      </c>
      <c r="B656" s="8"/>
      <c r="C656" s="8"/>
      <c r="D656" s="8"/>
      <c r="E656" s="8"/>
      <c r="F656" s="8"/>
      <c r="G656" s="8"/>
      <c r="H656" s="8">
        <v>58</v>
      </c>
      <c r="I656" s="8"/>
      <c r="J656" s="8">
        <v>58</v>
      </c>
    </row>
    <row r="657" spans="1:10" x14ac:dyDescent="0.35">
      <c r="A657" s="11" t="s">
        <v>1996</v>
      </c>
      <c r="B657" s="8"/>
      <c r="C657" s="8"/>
      <c r="D657" s="8">
        <v>6</v>
      </c>
      <c r="E657" s="8">
        <v>1</v>
      </c>
      <c r="F657" s="8"/>
      <c r="G657" s="8"/>
      <c r="H657" s="8"/>
      <c r="I657" s="8"/>
      <c r="J657" s="8">
        <v>7</v>
      </c>
    </row>
    <row r="658" spans="1:10" x14ac:dyDescent="0.35">
      <c r="A658" s="11" t="s">
        <v>1997</v>
      </c>
      <c r="B658" s="8"/>
      <c r="C658" s="8"/>
      <c r="D658" s="8"/>
      <c r="E658" s="8"/>
      <c r="F658" s="8">
        <v>2</v>
      </c>
      <c r="G658" s="8"/>
      <c r="H658" s="8"/>
      <c r="I658" s="8"/>
      <c r="J658" s="8">
        <v>2</v>
      </c>
    </row>
    <row r="659" spans="1:10" x14ac:dyDescent="0.35">
      <c r="A659" s="11" t="s">
        <v>1426</v>
      </c>
      <c r="B659" s="8">
        <v>258</v>
      </c>
      <c r="C659" s="8"/>
      <c r="D659" s="8">
        <v>176</v>
      </c>
      <c r="E659" s="8">
        <v>1879</v>
      </c>
      <c r="F659" s="8"/>
      <c r="G659" s="8">
        <v>179</v>
      </c>
      <c r="H659" s="8">
        <v>321</v>
      </c>
      <c r="I659" s="8">
        <v>154</v>
      </c>
      <c r="J659" s="8">
        <v>2967</v>
      </c>
    </row>
    <row r="660" spans="1:10" x14ac:dyDescent="0.35">
      <c r="A660" s="11" t="s">
        <v>1998</v>
      </c>
      <c r="B660" s="8"/>
      <c r="C660" s="8"/>
      <c r="D660" s="8"/>
      <c r="E660" s="8"/>
      <c r="F660" s="8">
        <v>331</v>
      </c>
      <c r="G660" s="8"/>
      <c r="H660" s="8"/>
      <c r="I660" s="8"/>
      <c r="J660" s="8">
        <v>331</v>
      </c>
    </row>
    <row r="661" spans="1:10" x14ac:dyDescent="0.35">
      <c r="A661" s="11" t="s">
        <v>1427</v>
      </c>
      <c r="B661" s="8"/>
      <c r="C661" s="8"/>
      <c r="D661" s="8">
        <v>23</v>
      </c>
      <c r="E661" s="8">
        <v>2850</v>
      </c>
      <c r="F661" s="8"/>
      <c r="G661" s="8">
        <v>140</v>
      </c>
      <c r="H661" s="8">
        <v>90</v>
      </c>
      <c r="I661" s="8">
        <v>621</v>
      </c>
      <c r="J661" s="8">
        <v>3724</v>
      </c>
    </row>
    <row r="662" spans="1:10" x14ac:dyDescent="0.35">
      <c r="A662" s="11" t="s">
        <v>1999</v>
      </c>
      <c r="B662" s="8"/>
      <c r="C662" s="8"/>
      <c r="D662" s="8"/>
      <c r="E662" s="8"/>
      <c r="F662" s="8">
        <v>13</v>
      </c>
      <c r="G662" s="8"/>
      <c r="H662" s="8"/>
      <c r="I662" s="8"/>
      <c r="J662" s="8">
        <v>13</v>
      </c>
    </row>
    <row r="663" spans="1:10" x14ac:dyDescent="0.35">
      <c r="A663" s="11" t="s">
        <v>2000</v>
      </c>
      <c r="B663" s="8"/>
      <c r="C663" s="8"/>
      <c r="D663" s="8"/>
      <c r="E663" s="8"/>
      <c r="F663" s="8">
        <v>12</v>
      </c>
      <c r="G663" s="8"/>
      <c r="H663" s="8"/>
      <c r="I663" s="8"/>
      <c r="J663" s="8">
        <v>12</v>
      </c>
    </row>
    <row r="664" spans="1:10" x14ac:dyDescent="0.35">
      <c r="A664" s="11" t="s">
        <v>2001</v>
      </c>
      <c r="B664" s="8"/>
      <c r="C664" s="8"/>
      <c r="D664" s="8"/>
      <c r="E664" s="8"/>
      <c r="F664" s="8">
        <v>7</v>
      </c>
      <c r="G664" s="8"/>
      <c r="H664" s="8"/>
      <c r="I664" s="8"/>
      <c r="J664" s="8">
        <v>7</v>
      </c>
    </row>
    <row r="665" spans="1:10" x14ac:dyDescent="0.35">
      <c r="A665" s="11" t="s">
        <v>2002</v>
      </c>
      <c r="B665" s="8"/>
      <c r="C665" s="8"/>
      <c r="D665" s="8"/>
      <c r="E665" s="8"/>
      <c r="F665" s="8">
        <v>3</v>
      </c>
      <c r="G665" s="8"/>
      <c r="H665" s="8"/>
      <c r="I665" s="8"/>
      <c r="J665" s="8">
        <v>3</v>
      </c>
    </row>
    <row r="666" spans="1:10" x14ac:dyDescent="0.35">
      <c r="A666" s="11" t="s">
        <v>1428</v>
      </c>
      <c r="B666" s="8">
        <v>168</v>
      </c>
      <c r="C666" s="8">
        <v>9791</v>
      </c>
      <c r="D666" s="8">
        <v>50</v>
      </c>
      <c r="E666" s="8">
        <v>8138</v>
      </c>
      <c r="F666" s="8">
        <v>315</v>
      </c>
      <c r="G666" s="8">
        <v>370</v>
      </c>
      <c r="H666" s="8">
        <v>2521</v>
      </c>
      <c r="I666" s="8">
        <v>2811</v>
      </c>
      <c r="J666" s="8">
        <v>24164</v>
      </c>
    </row>
    <row r="667" spans="1:10" x14ac:dyDescent="0.35">
      <c r="A667" s="11" t="s">
        <v>1429</v>
      </c>
      <c r="B667" s="8">
        <v>143</v>
      </c>
      <c r="C667" s="8">
        <v>8162</v>
      </c>
      <c r="D667" s="8">
        <v>34</v>
      </c>
      <c r="E667" s="8">
        <v>1717</v>
      </c>
      <c r="F667" s="8"/>
      <c r="G667" s="8">
        <v>128</v>
      </c>
      <c r="H667" s="8">
        <v>2337</v>
      </c>
      <c r="I667" s="8">
        <v>375</v>
      </c>
      <c r="J667" s="8">
        <v>12896</v>
      </c>
    </row>
    <row r="668" spans="1:10" x14ac:dyDescent="0.35">
      <c r="A668" s="11" t="s">
        <v>2003</v>
      </c>
      <c r="B668" s="8"/>
      <c r="C668" s="8"/>
      <c r="D668" s="8"/>
      <c r="E668" s="8"/>
      <c r="F668" s="8">
        <v>327</v>
      </c>
      <c r="G668" s="8"/>
      <c r="H668" s="8"/>
      <c r="I668" s="8"/>
      <c r="J668" s="8">
        <v>327</v>
      </c>
    </row>
    <row r="669" spans="1:10" x14ac:dyDescent="0.35">
      <c r="A669" s="11" t="s">
        <v>1430</v>
      </c>
      <c r="B669" s="8"/>
      <c r="C669" s="8">
        <v>320</v>
      </c>
      <c r="D669" s="8">
        <v>10</v>
      </c>
      <c r="E669" s="8">
        <v>337</v>
      </c>
      <c r="F669" s="8">
        <v>6</v>
      </c>
      <c r="G669" s="8">
        <v>27</v>
      </c>
      <c r="H669" s="8">
        <v>311</v>
      </c>
      <c r="I669" s="8">
        <v>16</v>
      </c>
      <c r="J669" s="8">
        <v>1027</v>
      </c>
    </row>
    <row r="670" spans="1:10" x14ac:dyDescent="0.35">
      <c r="A670" s="11" t="s">
        <v>1431</v>
      </c>
      <c r="B670" s="8"/>
      <c r="C670" s="8"/>
      <c r="D670" s="8"/>
      <c r="E670" s="8">
        <v>3</v>
      </c>
      <c r="F670" s="8">
        <v>2</v>
      </c>
      <c r="G670" s="8">
        <v>1</v>
      </c>
      <c r="H670" s="8"/>
      <c r="I670" s="8">
        <v>1</v>
      </c>
      <c r="J670" s="8">
        <v>7</v>
      </c>
    </row>
    <row r="671" spans="1:10" x14ac:dyDescent="0.35">
      <c r="A671" s="11" t="s">
        <v>1432</v>
      </c>
      <c r="B671" s="8"/>
      <c r="C671" s="8">
        <v>248</v>
      </c>
      <c r="D671" s="8"/>
      <c r="E671" s="8">
        <v>425</v>
      </c>
      <c r="F671" s="8">
        <v>8</v>
      </c>
      <c r="G671" s="8"/>
      <c r="H671" s="8">
        <v>279</v>
      </c>
      <c r="I671" s="8">
        <v>135</v>
      </c>
      <c r="J671" s="8">
        <v>1095</v>
      </c>
    </row>
    <row r="672" spans="1:10" x14ac:dyDescent="0.35">
      <c r="A672" s="11" t="s">
        <v>1433</v>
      </c>
      <c r="B672" s="8">
        <v>9</v>
      </c>
      <c r="C672" s="8"/>
      <c r="D672" s="8">
        <v>31</v>
      </c>
      <c r="E672" s="8">
        <v>3721</v>
      </c>
      <c r="F672" s="8">
        <v>596</v>
      </c>
      <c r="G672" s="8">
        <v>32</v>
      </c>
      <c r="H672" s="8">
        <v>217</v>
      </c>
      <c r="I672" s="8">
        <v>205</v>
      </c>
      <c r="J672" s="8">
        <v>4811</v>
      </c>
    </row>
    <row r="673" spans="1:10" x14ac:dyDescent="0.35">
      <c r="A673" s="11" t="s">
        <v>2004</v>
      </c>
      <c r="B673" s="8"/>
      <c r="C673" s="8"/>
      <c r="D673" s="8"/>
      <c r="E673" s="8"/>
      <c r="F673" s="8">
        <v>1</v>
      </c>
      <c r="G673" s="8"/>
      <c r="H673" s="8"/>
      <c r="I673" s="8"/>
      <c r="J673" s="8">
        <v>1</v>
      </c>
    </row>
    <row r="674" spans="1:10" x14ac:dyDescent="0.35">
      <c r="A674" s="11" t="s">
        <v>2005</v>
      </c>
      <c r="B674" s="8"/>
      <c r="C674" s="8"/>
      <c r="D674" s="8"/>
      <c r="E674" s="8"/>
      <c r="F674" s="8">
        <v>1</v>
      </c>
      <c r="G674" s="8"/>
      <c r="H674" s="8"/>
      <c r="I674" s="8"/>
      <c r="J674" s="8">
        <v>1</v>
      </c>
    </row>
    <row r="675" spans="1:10" x14ac:dyDescent="0.35">
      <c r="A675" s="11" t="s">
        <v>2006</v>
      </c>
      <c r="B675" s="8"/>
      <c r="C675" s="8"/>
      <c r="D675" s="8"/>
      <c r="E675" s="8"/>
      <c r="F675" s="8">
        <v>12</v>
      </c>
      <c r="G675" s="8"/>
      <c r="H675" s="8"/>
      <c r="I675" s="8"/>
      <c r="J675" s="8">
        <v>12</v>
      </c>
    </row>
    <row r="676" spans="1:10" x14ac:dyDescent="0.35">
      <c r="A676" s="11" t="s">
        <v>2066</v>
      </c>
      <c r="B676" s="8"/>
      <c r="C676" s="8"/>
      <c r="D676" s="8"/>
      <c r="E676" s="8"/>
      <c r="F676" s="8">
        <v>1</v>
      </c>
      <c r="G676" s="8"/>
      <c r="H676" s="8"/>
      <c r="I676" s="8"/>
      <c r="J676" s="8">
        <v>1</v>
      </c>
    </row>
    <row r="677" spans="1:10" x14ac:dyDescent="0.35">
      <c r="A677" s="11" t="s">
        <v>2065</v>
      </c>
      <c r="B677" s="8"/>
      <c r="C677" s="8"/>
      <c r="D677" s="8"/>
      <c r="E677" s="8"/>
      <c r="F677" s="8">
        <v>1</v>
      </c>
      <c r="G677" s="8"/>
      <c r="H677" s="8"/>
      <c r="I677" s="8"/>
      <c r="J677" s="8">
        <v>1</v>
      </c>
    </row>
    <row r="678" spans="1:10" x14ac:dyDescent="0.35">
      <c r="A678" s="11" t="s">
        <v>2007</v>
      </c>
      <c r="B678" s="8"/>
      <c r="C678" s="8"/>
      <c r="D678" s="8"/>
      <c r="E678" s="8"/>
      <c r="F678" s="8">
        <v>1</v>
      </c>
      <c r="G678" s="8"/>
      <c r="H678" s="8"/>
      <c r="I678" s="8"/>
      <c r="J678" s="8">
        <v>1</v>
      </c>
    </row>
    <row r="679" spans="1:10" x14ac:dyDescent="0.35">
      <c r="A679" s="11" t="s">
        <v>1434</v>
      </c>
      <c r="B679" s="8"/>
      <c r="C679" s="8">
        <v>32</v>
      </c>
      <c r="D679" s="8"/>
      <c r="E679" s="8">
        <v>225</v>
      </c>
      <c r="F679" s="8"/>
      <c r="G679" s="8">
        <v>14</v>
      </c>
      <c r="H679" s="8">
        <v>33</v>
      </c>
      <c r="I679" s="8">
        <v>14</v>
      </c>
      <c r="J679" s="8">
        <v>318</v>
      </c>
    </row>
    <row r="680" spans="1:10" x14ac:dyDescent="0.35">
      <c r="A680" s="11" t="s">
        <v>2008</v>
      </c>
      <c r="B680" s="8"/>
      <c r="C680" s="8"/>
      <c r="D680" s="8"/>
      <c r="E680" s="8"/>
      <c r="F680" s="8">
        <v>60</v>
      </c>
      <c r="G680" s="8"/>
      <c r="H680" s="8"/>
      <c r="I680" s="8"/>
      <c r="J680" s="8">
        <v>60</v>
      </c>
    </row>
    <row r="681" spans="1:10" x14ac:dyDescent="0.35">
      <c r="A681" s="11" t="s">
        <v>266</v>
      </c>
      <c r="B681" s="8"/>
      <c r="C681" s="8">
        <v>30</v>
      </c>
      <c r="D681" s="8"/>
      <c r="E681" s="8">
        <v>6</v>
      </c>
      <c r="F681" s="8">
        <v>41</v>
      </c>
      <c r="G681" s="8"/>
      <c r="H681" s="8">
        <v>160</v>
      </c>
      <c r="I681" s="8"/>
      <c r="J681" s="8">
        <v>237</v>
      </c>
    </row>
    <row r="682" spans="1:10" x14ac:dyDescent="0.35">
      <c r="A682" s="11" t="s">
        <v>2074</v>
      </c>
      <c r="B682" s="8"/>
      <c r="C682" s="8"/>
      <c r="D682" s="8"/>
      <c r="E682" s="8"/>
      <c r="F682" s="8">
        <v>1</v>
      </c>
      <c r="G682" s="8"/>
      <c r="H682" s="8"/>
      <c r="I682" s="8"/>
      <c r="J682" s="8">
        <v>1</v>
      </c>
    </row>
    <row r="683" spans="1:10" x14ac:dyDescent="0.35">
      <c r="A683" s="11" t="s">
        <v>552</v>
      </c>
      <c r="B683" s="8"/>
      <c r="C683" s="8"/>
      <c r="D683" s="8"/>
      <c r="E683" s="8"/>
      <c r="F683" s="8"/>
      <c r="G683" s="8"/>
      <c r="H683" s="8">
        <v>4</v>
      </c>
      <c r="I683" s="8"/>
      <c r="J683" s="8">
        <v>4</v>
      </c>
    </row>
    <row r="684" spans="1:10" x14ac:dyDescent="0.35">
      <c r="A684" s="11" t="s">
        <v>2070</v>
      </c>
      <c r="B684" s="8"/>
      <c r="C684" s="8"/>
      <c r="D684" s="8"/>
      <c r="E684" s="8"/>
      <c r="F684" s="8">
        <v>1</v>
      </c>
      <c r="G684" s="8"/>
      <c r="H684" s="8"/>
      <c r="I684" s="8"/>
      <c r="J684" s="8">
        <v>1</v>
      </c>
    </row>
    <row r="685" spans="1:10" x14ac:dyDescent="0.35">
      <c r="A685" s="11" t="s">
        <v>1435</v>
      </c>
      <c r="B685" s="8"/>
      <c r="C685" s="8"/>
      <c r="D685" s="8">
        <v>6</v>
      </c>
      <c r="E685" s="8">
        <v>4</v>
      </c>
      <c r="F685" s="8"/>
      <c r="G685" s="8"/>
      <c r="H685" s="8"/>
      <c r="I685" s="8"/>
      <c r="J685" s="8">
        <v>10</v>
      </c>
    </row>
    <row r="686" spans="1:10" x14ac:dyDescent="0.35">
      <c r="A686" s="11" t="s">
        <v>1436</v>
      </c>
      <c r="B686" s="8"/>
      <c r="C686" s="8"/>
      <c r="D686" s="8"/>
      <c r="E686" s="8">
        <v>1</v>
      </c>
      <c r="F686" s="8"/>
      <c r="G686" s="8"/>
      <c r="H686" s="8"/>
      <c r="I686" s="8"/>
      <c r="J686" s="8">
        <v>1</v>
      </c>
    </row>
    <row r="687" spans="1:10" x14ac:dyDescent="0.35">
      <c r="A687" s="11" t="s">
        <v>2009</v>
      </c>
      <c r="B687" s="8"/>
      <c r="C687" s="8"/>
      <c r="D687" s="8"/>
      <c r="E687" s="8">
        <v>2</v>
      </c>
      <c r="F687" s="8"/>
      <c r="G687" s="8"/>
      <c r="H687" s="8"/>
      <c r="I687" s="8"/>
      <c r="J687" s="8">
        <v>2</v>
      </c>
    </row>
    <row r="688" spans="1:10" x14ac:dyDescent="0.35">
      <c r="A688" s="11" t="s">
        <v>1437</v>
      </c>
      <c r="B688" s="8"/>
      <c r="C688" s="8"/>
      <c r="D688" s="8"/>
      <c r="E688" s="8">
        <v>29</v>
      </c>
      <c r="F688" s="8"/>
      <c r="G688" s="8"/>
      <c r="H688" s="8"/>
      <c r="I688" s="8"/>
      <c r="J688" s="8">
        <v>29</v>
      </c>
    </row>
    <row r="689" spans="1:10" x14ac:dyDescent="0.35">
      <c r="A689" s="11" t="s">
        <v>1438</v>
      </c>
      <c r="B689" s="8"/>
      <c r="C689" s="8"/>
      <c r="D689" s="8"/>
      <c r="E689" s="8">
        <v>11</v>
      </c>
      <c r="F689" s="8">
        <v>1</v>
      </c>
      <c r="G689" s="8"/>
      <c r="H689" s="8"/>
      <c r="I689" s="8"/>
      <c r="J689" s="8">
        <v>12</v>
      </c>
    </row>
    <row r="690" spans="1:10" x14ac:dyDescent="0.35">
      <c r="A690" s="11" t="s">
        <v>553</v>
      </c>
      <c r="B690" s="8"/>
      <c r="C690" s="8"/>
      <c r="D690" s="8"/>
      <c r="E690" s="8"/>
      <c r="F690" s="8"/>
      <c r="G690" s="8"/>
      <c r="H690" s="8">
        <v>255</v>
      </c>
      <c r="I690" s="8"/>
      <c r="J690" s="8">
        <v>255</v>
      </c>
    </row>
    <row r="691" spans="1:10" x14ac:dyDescent="0.35">
      <c r="A691" s="11" t="s">
        <v>554</v>
      </c>
      <c r="B691" s="8"/>
      <c r="C691" s="8"/>
      <c r="D691" s="8"/>
      <c r="E691" s="8"/>
      <c r="F691" s="8"/>
      <c r="G691" s="8"/>
      <c r="H691" s="8">
        <v>318</v>
      </c>
      <c r="I691" s="8"/>
      <c r="J691" s="8">
        <v>318</v>
      </c>
    </row>
    <row r="692" spans="1:10" x14ac:dyDescent="0.35">
      <c r="A692" s="11" t="s">
        <v>555</v>
      </c>
      <c r="B692" s="8"/>
      <c r="C692" s="8"/>
      <c r="D692" s="8"/>
      <c r="E692" s="8">
        <v>86</v>
      </c>
      <c r="F692" s="8"/>
      <c r="G692" s="8"/>
      <c r="H692" s="8">
        <v>566</v>
      </c>
      <c r="I692" s="8"/>
      <c r="J692" s="8">
        <v>652</v>
      </c>
    </row>
    <row r="693" spans="1:10" x14ac:dyDescent="0.35">
      <c r="A693" s="11" t="s">
        <v>1543</v>
      </c>
      <c r="B693" s="8"/>
      <c r="C693" s="8"/>
      <c r="D693" s="8"/>
      <c r="E693" s="8"/>
      <c r="F693" s="8"/>
      <c r="G693" s="8"/>
      <c r="H693" s="8">
        <v>969</v>
      </c>
      <c r="I693" s="8"/>
      <c r="J693" s="8">
        <v>969</v>
      </c>
    </row>
    <row r="694" spans="1:10" x14ac:dyDescent="0.35">
      <c r="A694" s="11" t="s">
        <v>2010</v>
      </c>
      <c r="B694" s="8"/>
      <c r="C694" s="8"/>
      <c r="D694" s="8"/>
      <c r="E694" s="8"/>
      <c r="F694" s="8"/>
      <c r="G694" s="8"/>
      <c r="H694" s="8"/>
      <c r="I694" s="8">
        <v>12</v>
      </c>
      <c r="J694" s="8">
        <v>12</v>
      </c>
    </row>
    <row r="695" spans="1:10" x14ac:dyDescent="0.35">
      <c r="A695" s="11" t="s">
        <v>1439</v>
      </c>
      <c r="B695" s="8"/>
      <c r="C695" s="8"/>
      <c r="D695" s="8"/>
      <c r="E695" s="8">
        <v>13</v>
      </c>
      <c r="F695" s="8"/>
      <c r="G695" s="8"/>
      <c r="H695" s="8"/>
      <c r="I695" s="8"/>
      <c r="J695" s="8">
        <v>13</v>
      </c>
    </row>
    <row r="696" spans="1:10" x14ac:dyDescent="0.35">
      <c r="A696" s="11" t="s">
        <v>1464</v>
      </c>
      <c r="B696" s="8"/>
      <c r="C696" s="8"/>
      <c r="D696" s="8"/>
      <c r="E696" s="8">
        <v>17</v>
      </c>
      <c r="F696" s="8"/>
      <c r="G696" s="8"/>
      <c r="H696" s="8"/>
      <c r="I696" s="8"/>
      <c r="J696" s="8">
        <v>17</v>
      </c>
    </row>
    <row r="697" spans="1:10" x14ac:dyDescent="0.35">
      <c r="A697" s="11" t="s">
        <v>1440</v>
      </c>
      <c r="B697" s="8"/>
      <c r="C697" s="8"/>
      <c r="D697" s="8"/>
      <c r="E697" s="8">
        <v>78</v>
      </c>
      <c r="F697" s="8"/>
      <c r="G697" s="8"/>
      <c r="H697" s="8"/>
      <c r="I697" s="8">
        <v>13</v>
      </c>
      <c r="J697" s="8">
        <v>91</v>
      </c>
    </row>
    <row r="698" spans="1:10" x14ac:dyDescent="0.35">
      <c r="A698" s="11" t="s">
        <v>2011</v>
      </c>
      <c r="B698" s="8"/>
      <c r="C698" s="8"/>
      <c r="D698" s="8"/>
      <c r="E698" s="8"/>
      <c r="F698" s="8"/>
      <c r="G698" s="8"/>
      <c r="H698" s="8"/>
      <c r="I698" s="8">
        <v>2</v>
      </c>
      <c r="J698" s="8">
        <v>2</v>
      </c>
    </row>
    <row r="699" spans="1:10" x14ac:dyDescent="0.35">
      <c r="A699" s="11" t="s">
        <v>556</v>
      </c>
      <c r="B699" s="8"/>
      <c r="C699" s="8"/>
      <c r="D699" s="8"/>
      <c r="E699" s="8"/>
      <c r="F699" s="8"/>
      <c r="G699" s="8"/>
      <c r="H699" s="8">
        <v>40</v>
      </c>
      <c r="I699" s="8"/>
      <c r="J699" s="8">
        <v>40</v>
      </c>
    </row>
    <row r="700" spans="1:10" x14ac:dyDescent="0.35">
      <c r="A700" s="11" t="s">
        <v>267</v>
      </c>
      <c r="B700" s="8"/>
      <c r="C700" s="8">
        <v>132</v>
      </c>
      <c r="D700" s="8"/>
      <c r="E700" s="8">
        <v>112</v>
      </c>
      <c r="F700" s="8">
        <v>10</v>
      </c>
      <c r="G700" s="8">
        <v>6</v>
      </c>
      <c r="H700" s="8">
        <v>180</v>
      </c>
      <c r="I700" s="8">
        <v>47</v>
      </c>
      <c r="J700" s="8">
        <v>487</v>
      </c>
    </row>
    <row r="701" spans="1:10" x14ac:dyDescent="0.35">
      <c r="A701" s="11" t="s">
        <v>1441</v>
      </c>
      <c r="B701" s="8"/>
      <c r="C701" s="8">
        <v>1</v>
      </c>
      <c r="D701" s="8"/>
      <c r="E701" s="8">
        <v>612</v>
      </c>
      <c r="F701" s="8"/>
      <c r="G701" s="8"/>
      <c r="H701" s="8"/>
      <c r="I701" s="8">
        <v>18</v>
      </c>
      <c r="J701" s="8">
        <v>631</v>
      </c>
    </row>
    <row r="702" spans="1:10" x14ac:dyDescent="0.35">
      <c r="A702" s="11" t="s">
        <v>1442</v>
      </c>
      <c r="B702" s="8"/>
      <c r="C702" s="8"/>
      <c r="D702" s="8"/>
      <c r="E702" s="8">
        <v>11</v>
      </c>
      <c r="F702" s="8"/>
      <c r="G702" s="8"/>
      <c r="H702" s="8"/>
      <c r="I702" s="8"/>
      <c r="J702" s="8">
        <v>11</v>
      </c>
    </row>
    <row r="703" spans="1:10" x14ac:dyDescent="0.35">
      <c r="A703" s="11" t="s">
        <v>2051</v>
      </c>
      <c r="B703" s="8"/>
      <c r="C703" s="8"/>
      <c r="D703" s="8"/>
      <c r="E703" s="8"/>
      <c r="F703" s="8">
        <v>8</v>
      </c>
      <c r="G703" s="8"/>
      <c r="H703" s="8"/>
      <c r="I703" s="8"/>
      <c r="J703" s="8">
        <v>8</v>
      </c>
    </row>
    <row r="704" spans="1:10" x14ac:dyDescent="0.35">
      <c r="A704" s="11" t="s">
        <v>268</v>
      </c>
      <c r="B704" s="8"/>
      <c r="C704" s="8"/>
      <c r="D704" s="8"/>
      <c r="E704" s="8">
        <v>24</v>
      </c>
      <c r="F704" s="8"/>
      <c r="G704" s="8">
        <v>2</v>
      </c>
      <c r="H704" s="8">
        <v>48</v>
      </c>
      <c r="I704" s="8">
        <v>3</v>
      </c>
      <c r="J704" s="8">
        <v>77</v>
      </c>
    </row>
    <row r="705" spans="1:10" x14ac:dyDescent="0.35">
      <c r="A705" s="11" t="s">
        <v>269</v>
      </c>
      <c r="B705" s="8"/>
      <c r="C705" s="8"/>
      <c r="D705" s="8"/>
      <c r="E705" s="8">
        <v>34</v>
      </c>
      <c r="F705" s="8"/>
      <c r="G705" s="8"/>
      <c r="H705" s="8"/>
      <c r="I705" s="8">
        <v>2</v>
      </c>
      <c r="J705" s="8">
        <v>36</v>
      </c>
    </row>
    <row r="706" spans="1:10" x14ac:dyDescent="0.35">
      <c r="A706" s="11" t="s">
        <v>1481</v>
      </c>
      <c r="B706" s="8"/>
      <c r="C706" s="8"/>
      <c r="D706" s="8"/>
      <c r="E706" s="8">
        <v>4</v>
      </c>
      <c r="F706" s="8"/>
      <c r="G706" s="8"/>
      <c r="H706" s="8"/>
      <c r="I706" s="8"/>
      <c r="J706" s="8">
        <v>4</v>
      </c>
    </row>
    <row r="707" spans="1:10" x14ac:dyDescent="0.35">
      <c r="A707" s="11" t="s">
        <v>1545</v>
      </c>
      <c r="B707" s="8"/>
      <c r="C707" s="8"/>
      <c r="D707" s="8"/>
      <c r="E707" s="8"/>
      <c r="F707" s="8"/>
      <c r="G707" s="8"/>
      <c r="H707" s="8">
        <v>117</v>
      </c>
      <c r="I707" s="8"/>
      <c r="J707" s="8">
        <v>117</v>
      </c>
    </row>
    <row r="708" spans="1:10" x14ac:dyDescent="0.35">
      <c r="A708" s="11" t="s">
        <v>2012</v>
      </c>
      <c r="B708" s="8"/>
      <c r="C708" s="8"/>
      <c r="D708" s="8"/>
      <c r="E708" s="8"/>
      <c r="F708" s="8">
        <v>1</v>
      </c>
      <c r="G708" s="8"/>
      <c r="H708" s="8"/>
      <c r="I708" s="8"/>
      <c r="J708" s="8">
        <v>1</v>
      </c>
    </row>
    <row r="709" spans="1:10" x14ac:dyDescent="0.35">
      <c r="A709" s="11" t="s">
        <v>2046</v>
      </c>
      <c r="B709" s="8"/>
      <c r="C709" s="8"/>
      <c r="D709" s="8"/>
      <c r="E709" s="8"/>
      <c r="F709" s="8"/>
      <c r="G709" s="8"/>
      <c r="H709" s="8"/>
      <c r="I709" s="8">
        <v>14</v>
      </c>
      <c r="J709" s="8">
        <v>14</v>
      </c>
    </row>
    <row r="710" spans="1:10" x14ac:dyDescent="0.35">
      <c r="A710" s="11" t="s">
        <v>2013</v>
      </c>
      <c r="B710" s="8"/>
      <c r="C710" s="8">
        <v>6</v>
      </c>
      <c r="D710" s="8"/>
      <c r="E710" s="8"/>
      <c r="F710" s="8"/>
      <c r="G710" s="8"/>
      <c r="H710" s="8">
        <v>43</v>
      </c>
      <c r="I710" s="8">
        <v>13</v>
      </c>
      <c r="J710" s="8">
        <v>62</v>
      </c>
    </row>
    <row r="711" spans="1:10" x14ac:dyDescent="0.35">
      <c r="A711" s="11" t="s">
        <v>2014</v>
      </c>
      <c r="B711" s="8"/>
      <c r="C711" s="8"/>
      <c r="D711" s="8"/>
      <c r="E711" s="8"/>
      <c r="F711" s="8"/>
      <c r="G711" s="8"/>
      <c r="H711" s="8"/>
      <c r="I711" s="8">
        <v>90</v>
      </c>
      <c r="J711" s="8">
        <v>90</v>
      </c>
    </row>
    <row r="712" spans="1:10" x14ac:dyDescent="0.35">
      <c r="A712" s="11" t="s">
        <v>2015</v>
      </c>
      <c r="B712" s="8"/>
      <c r="C712" s="8"/>
      <c r="D712" s="8"/>
      <c r="E712" s="8"/>
      <c r="F712" s="8"/>
      <c r="G712" s="8"/>
      <c r="H712" s="8"/>
      <c r="I712" s="8">
        <v>23</v>
      </c>
      <c r="J712" s="8">
        <v>23</v>
      </c>
    </row>
    <row r="713" spans="1:10" x14ac:dyDescent="0.35">
      <c r="A713" s="11" t="s">
        <v>1443</v>
      </c>
      <c r="B713" s="8"/>
      <c r="C713" s="8">
        <v>64</v>
      </c>
      <c r="D713" s="8"/>
      <c r="E713" s="8"/>
      <c r="F713" s="8"/>
      <c r="G713" s="8"/>
      <c r="H713" s="8"/>
      <c r="I713" s="8"/>
      <c r="J713" s="8">
        <v>64</v>
      </c>
    </row>
    <row r="714" spans="1:10" x14ac:dyDescent="0.35">
      <c r="A714" s="11" t="s">
        <v>2058</v>
      </c>
      <c r="B714" s="8"/>
      <c r="C714" s="8"/>
      <c r="D714" s="8"/>
      <c r="E714" s="8"/>
      <c r="F714" s="8">
        <v>2</v>
      </c>
      <c r="G714" s="8"/>
      <c r="H714" s="8"/>
      <c r="I714" s="8"/>
      <c r="J714" s="8">
        <v>2</v>
      </c>
    </row>
    <row r="715" spans="1:10" x14ac:dyDescent="0.35">
      <c r="A715" s="11" t="s">
        <v>2016</v>
      </c>
      <c r="B715" s="8"/>
      <c r="C715" s="8"/>
      <c r="D715" s="8"/>
      <c r="E715" s="8"/>
      <c r="F715" s="8">
        <v>147</v>
      </c>
      <c r="G715" s="8"/>
      <c r="H715" s="8"/>
      <c r="I715" s="8">
        <v>48</v>
      </c>
      <c r="J715" s="8">
        <v>195</v>
      </c>
    </row>
    <row r="716" spans="1:10" x14ac:dyDescent="0.35">
      <c r="A716" s="11" t="s">
        <v>1444</v>
      </c>
      <c r="B716" s="8"/>
      <c r="C716" s="8">
        <v>1063</v>
      </c>
      <c r="D716" s="8">
        <v>11</v>
      </c>
      <c r="E716" s="8">
        <v>1933</v>
      </c>
      <c r="F716" s="8">
        <v>335</v>
      </c>
      <c r="G716" s="8">
        <v>89</v>
      </c>
      <c r="H716" s="8">
        <v>1053</v>
      </c>
      <c r="I716" s="8">
        <v>499</v>
      </c>
      <c r="J716" s="8">
        <v>4983</v>
      </c>
    </row>
    <row r="717" spans="1:10" x14ac:dyDescent="0.35">
      <c r="A717" s="11" t="s">
        <v>2050</v>
      </c>
      <c r="B717" s="8"/>
      <c r="C717" s="8"/>
      <c r="D717" s="8"/>
      <c r="E717" s="8"/>
      <c r="F717" s="8">
        <v>8</v>
      </c>
      <c r="G717" s="8"/>
      <c r="H717" s="8"/>
      <c r="I717" s="8"/>
      <c r="J717" s="8">
        <v>8</v>
      </c>
    </row>
    <row r="718" spans="1:10" x14ac:dyDescent="0.35">
      <c r="A718" s="11" t="s">
        <v>1445</v>
      </c>
      <c r="B718" s="8"/>
      <c r="C718" s="8">
        <v>83</v>
      </c>
      <c r="D718" s="8">
        <v>5</v>
      </c>
      <c r="E718" s="8">
        <v>269</v>
      </c>
      <c r="F718" s="8">
        <v>47</v>
      </c>
      <c r="G718" s="8">
        <v>7</v>
      </c>
      <c r="H718" s="8">
        <v>127</v>
      </c>
      <c r="I718" s="8"/>
      <c r="J718" s="8">
        <v>538</v>
      </c>
    </row>
    <row r="719" spans="1:10" x14ac:dyDescent="0.35">
      <c r="A719" s="11" t="s">
        <v>2017</v>
      </c>
      <c r="B719" s="8"/>
      <c r="C719" s="8">
        <v>1</v>
      </c>
      <c r="D719" s="8"/>
      <c r="E719" s="8">
        <v>1</v>
      </c>
      <c r="F719" s="8"/>
      <c r="G719" s="8"/>
      <c r="H719" s="8"/>
      <c r="I719" s="8"/>
      <c r="J719" s="8">
        <v>2</v>
      </c>
    </row>
    <row r="720" spans="1:10" x14ac:dyDescent="0.35">
      <c r="A720" s="11" t="s">
        <v>557</v>
      </c>
      <c r="B720" s="8"/>
      <c r="C720" s="8"/>
      <c r="D720" s="8"/>
      <c r="E720" s="8">
        <v>1</v>
      </c>
      <c r="F720" s="8"/>
      <c r="G720" s="8"/>
      <c r="H720" s="8">
        <v>1</v>
      </c>
      <c r="I720" s="8"/>
      <c r="J720" s="8">
        <v>2</v>
      </c>
    </row>
    <row r="721" spans="1:10" x14ac:dyDescent="0.35">
      <c r="A721" s="11" t="s">
        <v>2018</v>
      </c>
      <c r="B721" s="8"/>
      <c r="C721" s="8">
        <v>14</v>
      </c>
      <c r="D721" s="8">
        <v>2</v>
      </c>
      <c r="E721" s="8">
        <v>30</v>
      </c>
      <c r="F721" s="8">
        <v>10</v>
      </c>
      <c r="G721" s="8">
        <v>2</v>
      </c>
      <c r="H721" s="8">
        <v>11</v>
      </c>
      <c r="I721" s="8"/>
      <c r="J721" s="8">
        <v>69</v>
      </c>
    </row>
    <row r="722" spans="1:10" x14ac:dyDescent="0.35">
      <c r="A722" s="11" t="s">
        <v>1475</v>
      </c>
      <c r="B722" s="8"/>
      <c r="C722" s="8"/>
      <c r="D722" s="8"/>
      <c r="E722" s="8">
        <v>6</v>
      </c>
      <c r="F722" s="8"/>
      <c r="G722" s="8"/>
      <c r="H722" s="8"/>
      <c r="I722" s="8"/>
      <c r="J722" s="8">
        <v>6</v>
      </c>
    </row>
    <row r="723" spans="1:10" x14ac:dyDescent="0.35">
      <c r="A723" s="11" t="s">
        <v>2063</v>
      </c>
      <c r="B723" s="8"/>
      <c r="C723" s="8"/>
      <c r="D723" s="8"/>
      <c r="E723" s="8"/>
      <c r="F723" s="8"/>
      <c r="G723" s="8"/>
      <c r="H723" s="8"/>
      <c r="I723" s="8">
        <v>1</v>
      </c>
      <c r="J723" s="8">
        <v>1</v>
      </c>
    </row>
    <row r="724" spans="1:10" x14ac:dyDescent="0.35">
      <c r="A724" s="11" t="s">
        <v>2064</v>
      </c>
      <c r="B724" s="8"/>
      <c r="C724" s="8"/>
      <c r="D724" s="8"/>
      <c r="E724" s="8"/>
      <c r="F724" s="8"/>
      <c r="G724" s="8"/>
      <c r="H724" s="8"/>
      <c r="I724" s="8">
        <v>1</v>
      </c>
      <c r="J724" s="8">
        <v>1</v>
      </c>
    </row>
    <row r="725" spans="1:10" x14ac:dyDescent="0.35">
      <c r="A725" s="11" t="s">
        <v>270</v>
      </c>
      <c r="B725" s="8">
        <v>1541</v>
      </c>
      <c r="C725" s="8">
        <v>62905</v>
      </c>
      <c r="D725" s="8">
        <v>2463</v>
      </c>
      <c r="E725" s="8">
        <v>181982</v>
      </c>
      <c r="F725" s="8">
        <v>12955</v>
      </c>
      <c r="G725" s="8">
        <v>3963</v>
      </c>
      <c r="H725" s="8">
        <v>70008</v>
      </c>
      <c r="I725" s="8">
        <v>42370</v>
      </c>
      <c r="J725" s="8">
        <v>378187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5EC8-D752-4B86-A4D9-D6FFD1156F84}">
  <dimension ref="A1:K886"/>
  <sheetViews>
    <sheetView workbookViewId="0">
      <selection activeCell="A4" sqref="A4:XFD4"/>
    </sheetView>
  </sheetViews>
  <sheetFormatPr defaultRowHeight="14.5" x14ac:dyDescent="0.35"/>
  <cols>
    <col min="1" max="1" width="15.26953125" style="10" bestFit="1" customWidth="1"/>
    <col min="2" max="2" width="94.7265625" bestFit="1" customWidth="1"/>
    <col min="3" max="3" width="6.7265625" style="10" bestFit="1" customWidth="1"/>
    <col min="4" max="4" width="7.7265625" bestFit="1" customWidth="1"/>
    <col min="5" max="5" width="5.7265625" bestFit="1" customWidth="1"/>
    <col min="6" max="6" width="7" bestFit="1" customWidth="1"/>
    <col min="7" max="7" width="6" bestFit="1" customWidth="1"/>
    <col min="8" max="8" width="6.54296875" bestFit="1" customWidth="1"/>
    <col min="9" max="9" width="6.26953125" bestFit="1" customWidth="1"/>
    <col min="10" max="10" width="11.26953125" bestFit="1" customWidth="1"/>
  </cols>
  <sheetData>
    <row r="1" spans="1:11" x14ac:dyDescent="0.35">
      <c r="A1" s="6" t="s">
        <v>564</v>
      </c>
      <c r="B1" s="6" t="s">
        <v>565</v>
      </c>
      <c r="C1" s="6" t="s">
        <v>274</v>
      </c>
      <c r="D1" s="6" t="s">
        <v>212</v>
      </c>
      <c r="E1" s="6" t="s">
        <v>218</v>
      </c>
      <c r="F1" s="6" t="s">
        <v>210</v>
      </c>
      <c r="G1" s="6" t="s">
        <v>224</v>
      </c>
      <c r="H1" s="6" t="s">
        <v>225</v>
      </c>
      <c r="I1" s="6" t="s">
        <v>275</v>
      </c>
      <c r="J1" s="6" t="s">
        <v>131</v>
      </c>
      <c r="K1" s="6" t="s">
        <v>270</v>
      </c>
    </row>
    <row r="2" spans="1:11" x14ac:dyDescent="0.35">
      <c r="A2" s="21" t="str">
        <f>TRIM(LEFT(Sheet5!A414,FIND(" ",Sheet5!A414)))</f>
        <v>FSK20113</v>
      </c>
      <c r="B2" s="11" t="str">
        <f>TRIM(MID(Sheet5!A414,FIND(" ",Sheet5!A414)+1,256))</f>
        <v>Certificate II in Skills For Work And Vocational Pathways</v>
      </c>
      <c r="C2" s="8"/>
      <c r="D2" s="8">
        <v>652</v>
      </c>
      <c r="E2" s="8">
        <v>23</v>
      </c>
      <c r="F2" s="8">
        <v>23895</v>
      </c>
      <c r="G2" s="8">
        <v>15</v>
      </c>
      <c r="H2" s="8">
        <v>21</v>
      </c>
      <c r="I2" s="8">
        <v>46</v>
      </c>
      <c r="J2" s="8">
        <v>1113</v>
      </c>
      <c r="K2" s="8">
        <v>25765</v>
      </c>
    </row>
    <row r="3" spans="1:11" x14ac:dyDescent="0.35">
      <c r="A3" s="10" t="str">
        <f>TRIM(LEFT(Sheet5!A666,FIND(" ",Sheet5!A666)))</f>
        <v>SIT20316</v>
      </c>
      <c r="B3" s="11" t="str">
        <f>TRIM(MID(Sheet5!A666,FIND(" ",Sheet5!A666)+1,256))</f>
        <v>Certificate II in Hospitality</v>
      </c>
      <c r="C3" s="8">
        <v>168</v>
      </c>
      <c r="D3" s="8">
        <v>9791</v>
      </c>
      <c r="E3" s="8">
        <v>50</v>
      </c>
      <c r="F3" s="8">
        <v>8138</v>
      </c>
      <c r="G3" s="8">
        <v>315</v>
      </c>
      <c r="H3" s="8">
        <v>370</v>
      </c>
      <c r="I3" s="8">
        <v>2521</v>
      </c>
      <c r="J3" s="8">
        <v>2811</v>
      </c>
      <c r="K3" s="8">
        <v>24164</v>
      </c>
    </row>
    <row r="4" spans="1:11" x14ac:dyDescent="0.35">
      <c r="A4" s="10" t="str">
        <f>TRIM(LEFT(Sheet5!A233,FIND(" ",Sheet5!A233)))</f>
        <v>BSB20115</v>
      </c>
      <c r="B4" s="11" t="str">
        <f>TRIM(MID(Sheet5!A233,FIND(" ",Sheet5!A233)+1,256))</f>
        <v>Certificate II in Business</v>
      </c>
      <c r="C4" s="8">
        <v>82</v>
      </c>
      <c r="D4" s="8">
        <v>5419</v>
      </c>
      <c r="E4" s="8">
        <v>84</v>
      </c>
      <c r="F4" s="8">
        <v>4664</v>
      </c>
      <c r="G4" s="8">
        <v>26</v>
      </c>
      <c r="H4" s="8">
        <v>108</v>
      </c>
      <c r="I4" s="8">
        <v>2958</v>
      </c>
      <c r="J4" s="8">
        <v>4802</v>
      </c>
      <c r="K4" s="8">
        <v>18143</v>
      </c>
    </row>
    <row r="5" spans="1:11" x14ac:dyDescent="0.35">
      <c r="A5" s="10" t="str">
        <f>TRIM(LEFT(Sheet5!A237,FIND(" ",Sheet5!A237)))</f>
        <v>BSB30115</v>
      </c>
      <c r="B5" s="11" t="str">
        <f>TRIM(MID(Sheet5!A237,FIND(" ",Sheet5!A237)+1,256))</f>
        <v>Certificate III in Business</v>
      </c>
      <c r="C5" s="8">
        <v>23</v>
      </c>
      <c r="D5" s="8">
        <v>187</v>
      </c>
      <c r="E5" s="8">
        <v>130</v>
      </c>
      <c r="F5" s="8">
        <v>8375</v>
      </c>
      <c r="G5" s="8">
        <v>848</v>
      </c>
      <c r="H5" s="8">
        <v>13</v>
      </c>
      <c r="I5" s="8">
        <v>1349</v>
      </c>
      <c r="J5" s="8">
        <v>2073</v>
      </c>
      <c r="K5" s="8">
        <v>12998</v>
      </c>
    </row>
    <row r="6" spans="1:11" x14ac:dyDescent="0.35">
      <c r="A6" s="10" t="str">
        <f>TRIM(LEFT(Sheet5!A668,FIND(" ",Sheet5!A668)))</f>
        <v>SIT20416</v>
      </c>
      <c r="B6" s="11" t="str">
        <f>TRIM(MID(Sheet5!A668,FIND(" ",Sheet5!A668)+1,256))</f>
        <v>Certificate II in Kitchen Operations</v>
      </c>
      <c r="C6" s="8">
        <v>143</v>
      </c>
      <c r="D6" s="8">
        <v>8162</v>
      </c>
      <c r="E6" s="8">
        <v>34</v>
      </c>
      <c r="F6" s="8">
        <v>1717</v>
      </c>
      <c r="G6" s="8"/>
      <c r="H6" s="8">
        <v>128</v>
      </c>
      <c r="I6" s="8">
        <v>2337</v>
      </c>
      <c r="J6" s="8">
        <v>375</v>
      </c>
      <c r="K6" s="8">
        <v>12896</v>
      </c>
    </row>
    <row r="7" spans="1:11" x14ac:dyDescent="0.35">
      <c r="A7" s="10" t="str">
        <f>TRIM(LEFT(Sheet5!A628,FIND(" ",Sheet5!A628)))</f>
        <v>SIS20115</v>
      </c>
      <c r="B7" s="11" t="str">
        <f>TRIM(MID(Sheet5!A628,FIND(" ",Sheet5!A628)+1,256))</f>
        <v>Certificate II in Sport And Recreation</v>
      </c>
      <c r="C7" s="8">
        <v>87</v>
      </c>
      <c r="D7" s="8">
        <v>259</v>
      </c>
      <c r="E7" s="8">
        <v>65</v>
      </c>
      <c r="F7" s="8">
        <v>7701</v>
      </c>
      <c r="G7" s="8">
        <v>48</v>
      </c>
      <c r="H7" s="8">
        <v>89</v>
      </c>
      <c r="I7" s="8">
        <v>1331</v>
      </c>
      <c r="J7" s="8">
        <v>3271</v>
      </c>
      <c r="K7" s="8">
        <v>12851</v>
      </c>
    </row>
    <row r="8" spans="1:11" x14ac:dyDescent="0.35">
      <c r="A8" s="10" t="str">
        <f>TRIM(LEFT(Sheet5!A304,FIND(" ",Sheet5!A304)))</f>
        <v>CPC20211</v>
      </c>
      <c r="B8" s="11" t="str">
        <f>TRIM(MID(Sheet5!A304,FIND(" ",Sheet5!A304)+1,256))</f>
        <v>Certificate II in Construction Pathways</v>
      </c>
      <c r="C8" s="8">
        <v>138</v>
      </c>
      <c r="D8" s="8">
        <v>10548</v>
      </c>
      <c r="E8" s="8">
        <v>123</v>
      </c>
      <c r="F8" s="8">
        <v>681</v>
      </c>
      <c r="G8" s="8">
        <v>544</v>
      </c>
      <c r="H8" s="8">
        <v>129</v>
      </c>
      <c r="I8" s="8">
        <v>242</v>
      </c>
      <c r="J8" s="8">
        <v>438</v>
      </c>
      <c r="K8" s="8">
        <v>12843</v>
      </c>
    </row>
    <row r="9" spans="1:11" x14ac:dyDescent="0.35">
      <c r="A9" s="10" t="str">
        <f>TRIM(LEFT(Sheet5!A494,FIND(" ",Sheet5!A494)))</f>
        <v>MEM20413</v>
      </c>
      <c r="B9" s="11" t="str">
        <f>TRIM(MID(Sheet5!A494,FIND(" ",Sheet5!A494)+1,256))</f>
        <v>Certificate II in Engineering Pathways</v>
      </c>
      <c r="C9" s="8"/>
      <c r="D9" s="8">
        <v>154</v>
      </c>
      <c r="E9" s="8">
        <v>67</v>
      </c>
      <c r="F9" s="8">
        <v>8323</v>
      </c>
      <c r="G9" s="8">
        <v>230</v>
      </c>
      <c r="H9" s="8">
        <v>81</v>
      </c>
      <c r="I9" s="8">
        <v>129</v>
      </c>
      <c r="J9" s="8">
        <v>2240</v>
      </c>
      <c r="K9" s="8">
        <v>11224</v>
      </c>
    </row>
    <row r="10" spans="1:11" x14ac:dyDescent="0.35">
      <c r="A10" s="10" t="str">
        <f>TRIM(LEFT(Sheet5!A636,FIND(" ",Sheet5!A636)))</f>
        <v>SIS30115</v>
      </c>
      <c r="B10" s="11" t="str">
        <f>TRIM(MID(Sheet5!A636,FIND(" ",Sheet5!A636)+1,256))</f>
        <v>Certificate III in Sport And Recreation</v>
      </c>
      <c r="C10" s="8"/>
      <c r="D10" s="8">
        <v>94</v>
      </c>
      <c r="E10" s="8">
        <v>40</v>
      </c>
      <c r="F10" s="8">
        <v>2274</v>
      </c>
      <c r="G10" s="8">
        <v>186</v>
      </c>
      <c r="H10" s="8">
        <v>4</v>
      </c>
      <c r="I10" s="8">
        <v>7442</v>
      </c>
      <c r="J10" s="8">
        <v>794</v>
      </c>
      <c r="K10" s="8">
        <v>10834</v>
      </c>
    </row>
    <row r="11" spans="1:11" x14ac:dyDescent="0.35">
      <c r="A11" s="10" t="str">
        <f>TRIM(LEFT(Sheet5!A638,FIND(" ",Sheet5!A638)))</f>
        <v>SIS30315</v>
      </c>
      <c r="B11" s="11" t="str">
        <f>TRIM(MID(Sheet5!A638,FIND(" ",Sheet5!A638)+1,256))</f>
        <v>Certificate III in Fitness</v>
      </c>
      <c r="C11" s="8"/>
      <c r="D11" s="8"/>
      <c r="E11" s="8">
        <v>2</v>
      </c>
      <c r="F11" s="8">
        <v>9580</v>
      </c>
      <c r="G11" s="8">
        <v>653</v>
      </c>
      <c r="H11" s="8">
        <v>71</v>
      </c>
      <c r="I11" s="8">
        <v>226</v>
      </c>
      <c r="J11" s="8">
        <v>143</v>
      </c>
      <c r="K11" s="8">
        <v>10675</v>
      </c>
    </row>
    <row r="12" spans="1:11" x14ac:dyDescent="0.35">
      <c r="A12" s="10" t="str">
        <f>TRIM(LEFT(Sheet5!A302,FIND(" ",Sheet5!A302)))</f>
        <v>CPC10111</v>
      </c>
      <c r="B12" s="11" t="str">
        <f>TRIM(MID(Sheet5!A302,FIND(" ",Sheet5!A302)+1,256))</f>
        <v>Certificate I in Construction</v>
      </c>
      <c r="C12" s="8">
        <v>54</v>
      </c>
      <c r="D12" s="8"/>
      <c r="E12" s="8">
        <v>124</v>
      </c>
      <c r="F12" s="8">
        <v>8086</v>
      </c>
      <c r="G12" s="8">
        <v>659</v>
      </c>
      <c r="H12" s="8">
        <v>191</v>
      </c>
      <c r="I12" s="8">
        <v>94</v>
      </c>
      <c r="J12" s="8">
        <v>136</v>
      </c>
      <c r="K12" s="8">
        <v>9344</v>
      </c>
    </row>
    <row r="13" spans="1:11" x14ac:dyDescent="0.35">
      <c r="A13" s="10" t="str">
        <f>TRIM(LEFT(Sheet5!A186,FIND(" ",Sheet5!A186)))</f>
        <v>AUR20716</v>
      </c>
      <c r="B13" s="11" t="str">
        <f>TRIM(MID(Sheet5!A186,FIND(" ",Sheet5!A186)+1,256))</f>
        <v>Certificate II in Automotive Vocational Preparation</v>
      </c>
      <c r="C13" s="8"/>
      <c r="D13" s="8">
        <v>1341</v>
      </c>
      <c r="E13" s="8">
        <v>51</v>
      </c>
      <c r="F13" s="8">
        <v>2448</v>
      </c>
      <c r="G13" s="8"/>
      <c r="H13" s="8">
        <v>107</v>
      </c>
      <c r="I13" s="8">
        <v>2170</v>
      </c>
      <c r="J13" s="8">
        <v>1103</v>
      </c>
      <c r="K13" s="8">
        <v>7220</v>
      </c>
    </row>
    <row r="14" spans="1:11" x14ac:dyDescent="0.35">
      <c r="A14" s="10" t="str">
        <f>TRIM(LEFT(Sheet5!A454,FIND(" ",Sheet5!A454)))</f>
        <v>ICT10115</v>
      </c>
      <c r="B14" s="11" t="str">
        <f>TRIM(MID(Sheet5!A454,FIND(" ",Sheet5!A454)+1,256))</f>
        <v>Certificate I in Information, Digital Media And Technology</v>
      </c>
      <c r="C14" s="8">
        <v>214</v>
      </c>
      <c r="D14" s="8"/>
      <c r="E14" s="8"/>
      <c r="F14" s="8">
        <v>6082</v>
      </c>
      <c r="G14" s="8">
        <v>3</v>
      </c>
      <c r="H14" s="8"/>
      <c r="I14" s="8">
        <v>219</v>
      </c>
      <c r="J14" s="8">
        <v>51</v>
      </c>
      <c r="K14" s="8">
        <v>6569</v>
      </c>
    </row>
    <row r="15" spans="1:11" x14ac:dyDescent="0.35">
      <c r="A15" s="10" t="str">
        <f>TRIM(LEFT(Sheet5!A625,FIND(" ",Sheet5!A625)))</f>
        <v>SIR30216</v>
      </c>
      <c r="B15" s="11" t="str">
        <f>TRIM(MID(Sheet5!A625,FIND(" ",Sheet5!A625)+1,256))</f>
        <v>Certificate III in Retail</v>
      </c>
      <c r="C15" s="8"/>
      <c r="D15" s="8">
        <v>3898</v>
      </c>
      <c r="E15" s="8"/>
      <c r="F15" s="8">
        <v>1291</v>
      </c>
      <c r="G15" s="8"/>
      <c r="H15" s="8">
        <v>119</v>
      </c>
      <c r="I15" s="8">
        <v>238</v>
      </c>
      <c r="J15" s="8">
        <v>136</v>
      </c>
      <c r="K15" s="8">
        <v>5682</v>
      </c>
    </row>
    <row r="16" spans="1:11" x14ac:dyDescent="0.35">
      <c r="A16" s="10" t="str">
        <f>TRIM(LEFT(Sheet5!A71,FIND(" ",Sheet5!A71)))</f>
        <v>22338VIC</v>
      </c>
      <c r="B16" s="11" t="str">
        <f>TRIM(MID(Sheet5!A71,FIND(" ",Sheet5!A71)+1,256))</f>
        <v>Certificate II in Building And Construction Pre-Apprenticeship</v>
      </c>
      <c r="C16" s="8"/>
      <c r="D16" s="8"/>
      <c r="E16" s="8"/>
      <c r="F16" s="8"/>
      <c r="G16" s="8"/>
      <c r="H16" s="8"/>
      <c r="I16" s="8">
        <v>5457</v>
      </c>
      <c r="J16" s="8"/>
      <c r="K16" s="8">
        <v>5457</v>
      </c>
    </row>
    <row r="17" spans="1:11" x14ac:dyDescent="0.35">
      <c r="A17" s="10" t="str">
        <f>TRIM(LEFT(Sheet5!A273,FIND(" ",Sheet5!A273)))</f>
        <v>CHC30113</v>
      </c>
      <c r="B17" s="11" t="str">
        <f>TRIM(MID(Sheet5!A273,FIND(" ",Sheet5!A273)+1,256))</f>
        <v>Certificate III in Early Childhood Education And Care</v>
      </c>
      <c r="C17" s="8"/>
      <c r="D17" s="8">
        <v>955</v>
      </c>
      <c r="E17" s="8">
        <v>23</v>
      </c>
      <c r="F17" s="8">
        <v>2570</v>
      </c>
      <c r="G17" s="8">
        <v>435</v>
      </c>
      <c r="H17" s="8">
        <v>67</v>
      </c>
      <c r="I17" s="8">
        <v>871</v>
      </c>
      <c r="J17" s="8">
        <v>224</v>
      </c>
      <c r="K17" s="8">
        <v>5145</v>
      </c>
    </row>
    <row r="18" spans="1:11" x14ac:dyDescent="0.35">
      <c r="A18" s="10" t="str">
        <f>TRIM(LEFT(Sheet5!A716,FIND(" ",Sheet5!A716)))</f>
        <v>UEE22011</v>
      </c>
      <c r="B18" s="11" t="str">
        <f>TRIM(MID(Sheet5!A716,FIND(" ",Sheet5!A716)+1,256))</f>
        <v>Certificate II in Electrotechnology (Career Start)</v>
      </c>
      <c r="C18" s="8"/>
      <c r="D18" s="8">
        <v>1063</v>
      </c>
      <c r="E18" s="8">
        <v>11</v>
      </c>
      <c r="F18" s="8">
        <v>1933</v>
      </c>
      <c r="G18" s="8">
        <v>335</v>
      </c>
      <c r="H18" s="8">
        <v>89</v>
      </c>
      <c r="I18" s="8">
        <v>1053</v>
      </c>
      <c r="J18" s="8">
        <v>499</v>
      </c>
      <c r="K18" s="8">
        <v>4983</v>
      </c>
    </row>
    <row r="19" spans="1:11" x14ac:dyDescent="0.35">
      <c r="A19" s="10" t="str">
        <f>TRIM(LEFT(Sheet5!A672,FIND(" ",Sheet5!A672)))</f>
        <v>SIT30616</v>
      </c>
      <c r="B19" s="11" t="str">
        <f>TRIM(MID(Sheet5!A672,FIND(" ",Sheet5!A672)+1,256))</f>
        <v>Certificate III in Hospitality</v>
      </c>
      <c r="C19" s="8">
        <v>9</v>
      </c>
      <c r="D19" s="8"/>
      <c r="E19" s="8">
        <v>31</v>
      </c>
      <c r="F19" s="8">
        <v>3721</v>
      </c>
      <c r="G19" s="8">
        <v>596</v>
      </c>
      <c r="H19" s="8">
        <v>32</v>
      </c>
      <c r="I19" s="8">
        <v>217</v>
      </c>
      <c r="J19" s="8">
        <v>205</v>
      </c>
      <c r="K19" s="8">
        <v>4811</v>
      </c>
    </row>
    <row r="20" spans="1:11" x14ac:dyDescent="0.35">
      <c r="A20" s="10" t="str">
        <f>TRIM(LEFT(Sheet5!A456,FIND(" ",Sheet5!A456)))</f>
        <v>ICT20115</v>
      </c>
      <c r="B20" s="11" t="str">
        <f>TRIM(MID(Sheet5!A456,FIND(" ",Sheet5!A456)+1,256))</f>
        <v>Certificate II in Information, Digital Media And Technology</v>
      </c>
      <c r="C20" s="8">
        <v>48</v>
      </c>
      <c r="D20" s="8">
        <v>22</v>
      </c>
      <c r="E20" s="8">
        <v>44</v>
      </c>
      <c r="F20" s="8">
        <v>3167</v>
      </c>
      <c r="G20" s="8">
        <v>66</v>
      </c>
      <c r="H20" s="8">
        <v>47</v>
      </c>
      <c r="I20" s="8"/>
      <c r="J20" s="8">
        <v>1299</v>
      </c>
      <c r="K20" s="8">
        <v>4693</v>
      </c>
    </row>
    <row r="21" spans="1:11" x14ac:dyDescent="0.35">
      <c r="A21" s="10" t="str">
        <f>TRIM(LEFT(Sheet5!A423,FIND(" ",Sheet5!A423)))</f>
        <v>HLT23215</v>
      </c>
      <c r="B21" s="11" t="str">
        <f>TRIM(MID(Sheet5!A423,FIND(" ",Sheet5!A423)+1,256))</f>
        <v>Certificate II in Health Support Services</v>
      </c>
      <c r="C21" s="8"/>
      <c r="D21" s="8"/>
      <c r="E21" s="8">
        <v>30</v>
      </c>
      <c r="F21" s="8">
        <v>4069</v>
      </c>
      <c r="G21" s="8">
        <v>18</v>
      </c>
      <c r="H21" s="8"/>
      <c r="I21" s="8">
        <v>342</v>
      </c>
      <c r="J21" s="8">
        <v>40</v>
      </c>
      <c r="K21" s="8">
        <v>4499</v>
      </c>
    </row>
    <row r="22" spans="1:11" x14ac:dyDescent="0.35">
      <c r="A22" s="10" t="str">
        <f>TRIM(LEFT(Sheet5!A460,FIND(" ",Sheet5!A460)))</f>
        <v>ICT30118</v>
      </c>
      <c r="B22" s="11" t="str">
        <f>TRIM(MID(Sheet5!A460,FIND(" ",Sheet5!A460)+1,256))</f>
        <v>Certificate III in Information, Digital Media And Technology</v>
      </c>
      <c r="C22" s="8">
        <v>6</v>
      </c>
      <c r="D22" s="8">
        <v>1576</v>
      </c>
      <c r="E22" s="8">
        <v>6</v>
      </c>
      <c r="F22" s="8">
        <v>896</v>
      </c>
      <c r="G22" s="8">
        <v>187</v>
      </c>
      <c r="H22" s="8">
        <v>15</v>
      </c>
      <c r="I22" s="8">
        <v>1456</v>
      </c>
      <c r="J22" s="8">
        <v>242</v>
      </c>
      <c r="K22" s="8">
        <v>4384</v>
      </c>
    </row>
    <row r="23" spans="1:11" x14ac:dyDescent="0.35">
      <c r="A23" s="10" t="str">
        <f>TRIM(LEFT(Sheet5!A260,FIND(" ",Sheet5!A260)))</f>
        <v>BSB50215</v>
      </c>
      <c r="B23" s="11" t="str">
        <f>TRIM(MID(Sheet5!A260,FIND(" ",Sheet5!A260)+1,256))</f>
        <v>Diploma of Business</v>
      </c>
      <c r="C23" s="8"/>
      <c r="D23" s="8"/>
      <c r="E23" s="8"/>
      <c r="F23" s="8">
        <v>4157</v>
      </c>
      <c r="G23" s="8">
        <v>1</v>
      </c>
      <c r="H23" s="8"/>
      <c r="I23" s="8"/>
      <c r="J23" s="8"/>
      <c r="K23" s="8">
        <v>4158</v>
      </c>
    </row>
    <row r="24" spans="1:11" x14ac:dyDescent="0.35">
      <c r="A24" s="10" t="str">
        <f>TRIM(LEFT(Sheet5!A517,FIND(" ",Sheet5!A517)))</f>
        <v>MSF20516</v>
      </c>
      <c r="B24" s="11" t="str">
        <f>TRIM(MID(Sheet5!A517,FIND(" ",Sheet5!A517)+1,256))</f>
        <v>Certificate II in Furniture Making Pathways</v>
      </c>
      <c r="C24" s="8"/>
      <c r="D24" s="8">
        <v>251</v>
      </c>
      <c r="E24" s="8"/>
      <c r="F24" s="8">
        <v>2316</v>
      </c>
      <c r="G24" s="8"/>
      <c r="H24" s="8">
        <v>9</v>
      </c>
      <c r="I24" s="8">
        <v>855</v>
      </c>
      <c r="J24" s="8">
        <v>407</v>
      </c>
      <c r="K24" s="8">
        <v>3838</v>
      </c>
    </row>
    <row r="25" spans="1:11" x14ac:dyDescent="0.35">
      <c r="A25" s="10" t="str">
        <f>TRIM(LEFT(Sheet5!A359,FIND(" ",Sheet5!A359)))</f>
        <v>CUA30915</v>
      </c>
      <c r="B25" s="11" t="str">
        <f>TRIM(MID(Sheet5!A359,FIND(" ",Sheet5!A359)+1,256))</f>
        <v>Certificate III in Music Industry</v>
      </c>
      <c r="C25" s="8"/>
      <c r="D25" s="8">
        <v>207</v>
      </c>
      <c r="E25" s="8">
        <v>5</v>
      </c>
      <c r="F25" s="8">
        <v>379</v>
      </c>
      <c r="G25" s="8">
        <v>188</v>
      </c>
      <c r="H25" s="8">
        <v>9</v>
      </c>
      <c r="I25" s="8">
        <v>2315</v>
      </c>
      <c r="J25" s="8">
        <v>637</v>
      </c>
      <c r="K25" s="8">
        <v>3740</v>
      </c>
    </row>
    <row r="26" spans="1:11" x14ac:dyDescent="0.35">
      <c r="A26" s="10" t="str">
        <f>TRIM(LEFT(Sheet5!A661,FIND(" ",Sheet5!A661)))</f>
        <v>SIT20116</v>
      </c>
      <c r="B26" s="11" t="str">
        <f>TRIM(MID(Sheet5!A661,FIND(" ",Sheet5!A661)+1,256))</f>
        <v>Certificate II in Tourism</v>
      </c>
      <c r="C26" s="8"/>
      <c r="D26" s="8"/>
      <c r="E26" s="8">
        <v>23</v>
      </c>
      <c r="F26" s="8">
        <v>2850</v>
      </c>
      <c r="G26" s="8"/>
      <c r="H26" s="8">
        <v>140</v>
      </c>
      <c r="I26" s="8">
        <v>90</v>
      </c>
      <c r="J26" s="8">
        <v>621</v>
      </c>
      <c r="K26" s="8">
        <v>3724</v>
      </c>
    </row>
    <row r="27" spans="1:11" x14ac:dyDescent="0.35">
      <c r="A27" s="10" t="str">
        <f>TRIM(LEFT(Sheet5!A272,FIND(" ",Sheet5!A272)))</f>
        <v>CHC24015</v>
      </c>
      <c r="B27" s="11" t="str">
        <f>TRIM(MID(Sheet5!A272,FIND(" ",Sheet5!A272)+1,256))</f>
        <v>Certificate II in Active Volunteering</v>
      </c>
      <c r="C27" s="8">
        <v>4</v>
      </c>
      <c r="D27" s="8">
        <v>191</v>
      </c>
      <c r="E27" s="8"/>
      <c r="F27" s="8">
        <v>3063</v>
      </c>
      <c r="G27" s="8"/>
      <c r="H27" s="8"/>
      <c r="I27" s="8">
        <v>371</v>
      </c>
      <c r="J27" s="8">
        <v>56</v>
      </c>
      <c r="K27" s="8">
        <v>3685</v>
      </c>
    </row>
    <row r="28" spans="1:11" x14ac:dyDescent="0.35">
      <c r="A28" s="10" t="str">
        <f>TRIM(LEFT(Sheet5!A271,FIND(" ",Sheet5!A271)))</f>
        <v>CHC22015</v>
      </c>
      <c r="B28" s="11" t="str">
        <f>TRIM(MID(Sheet5!A271,FIND(" ",Sheet5!A271)+1,256))</f>
        <v>Certificate II in Community Services</v>
      </c>
      <c r="C28" s="8">
        <v>23</v>
      </c>
      <c r="D28" s="8">
        <v>119</v>
      </c>
      <c r="E28" s="8">
        <v>49</v>
      </c>
      <c r="F28" s="8">
        <v>1799</v>
      </c>
      <c r="G28" s="8">
        <v>123</v>
      </c>
      <c r="H28" s="8">
        <v>241</v>
      </c>
      <c r="I28" s="8">
        <v>13</v>
      </c>
      <c r="J28" s="8">
        <v>1271</v>
      </c>
      <c r="K28" s="8">
        <v>3638</v>
      </c>
    </row>
    <row r="29" spans="1:11" x14ac:dyDescent="0.35">
      <c r="A29" s="10" t="str">
        <f>TRIM(LEFT(Sheet5!A125,FIND(" ",Sheet5!A125)))</f>
        <v>AHC20116</v>
      </c>
      <c r="B29" s="11" t="str">
        <f>TRIM(MID(Sheet5!A125,FIND(" ",Sheet5!A125)+1,256))</f>
        <v>Certificate II in Agriculture</v>
      </c>
      <c r="C29" s="8"/>
      <c r="D29" s="8">
        <v>2121</v>
      </c>
      <c r="E29" s="8"/>
      <c r="F29" s="8">
        <v>227</v>
      </c>
      <c r="G29" s="8">
        <v>127</v>
      </c>
      <c r="H29" s="8">
        <v>68</v>
      </c>
      <c r="I29" s="8">
        <v>558</v>
      </c>
      <c r="J29" s="8">
        <v>484</v>
      </c>
      <c r="K29" s="8">
        <v>3585</v>
      </c>
    </row>
    <row r="30" spans="1:11" x14ac:dyDescent="0.35">
      <c r="A30" s="10" t="str">
        <f>TRIM(LEFT(Sheet5!A232,FIND(" ",Sheet5!A232)))</f>
        <v>BSB10115</v>
      </c>
      <c r="B30" s="11" t="str">
        <f>TRIM(MID(Sheet5!A232,FIND(" ",Sheet5!A232)+1,256))</f>
        <v>Certificate I in Business</v>
      </c>
      <c r="C30" s="8">
        <v>34</v>
      </c>
      <c r="D30" s="8"/>
      <c r="E30" s="8">
        <v>69</v>
      </c>
      <c r="F30" s="8">
        <v>2984</v>
      </c>
      <c r="G30" s="8">
        <v>1</v>
      </c>
      <c r="H30" s="8">
        <v>13</v>
      </c>
      <c r="I30" s="8">
        <v>69</v>
      </c>
      <c r="J30" s="8">
        <v>186</v>
      </c>
      <c r="K30" s="8">
        <v>3356</v>
      </c>
    </row>
    <row r="31" spans="1:11" x14ac:dyDescent="0.35">
      <c r="A31" s="10" t="str">
        <f>TRIM(LEFT(Sheet5!A276,FIND(" ",Sheet5!A276)))</f>
        <v>CHC32015</v>
      </c>
      <c r="B31" s="11" t="str">
        <f>TRIM(MID(Sheet5!A276,FIND(" ",Sheet5!A276)+1,256))</f>
        <v>Certificate III in Community Services</v>
      </c>
      <c r="C31" s="8"/>
      <c r="D31" s="8">
        <v>144</v>
      </c>
      <c r="E31" s="8">
        <v>4</v>
      </c>
      <c r="F31" s="8">
        <v>117</v>
      </c>
      <c r="G31" s="8">
        <v>163</v>
      </c>
      <c r="H31" s="8">
        <v>55</v>
      </c>
      <c r="I31" s="8">
        <v>2615</v>
      </c>
      <c r="J31" s="8">
        <v>38</v>
      </c>
      <c r="K31" s="8">
        <v>3136</v>
      </c>
    </row>
    <row r="32" spans="1:11" x14ac:dyDescent="0.35">
      <c r="A32" s="10" t="str">
        <f>TRIM(LEFT(Sheet5!A352,FIND(" ",Sheet5!A352)))</f>
        <v>CUA20715</v>
      </c>
      <c r="B32" s="11" t="str">
        <f>TRIM(MID(Sheet5!A352,FIND(" ",Sheet5!A352)+1,256))</f>
        <v>Certificate II in Visual Arts</v>
      </c>
      <c r="C32" s="8"/>
      <c r="D32" s="8"/>
      <c r="E32" s="8"/>
      <c r="F32" s="8">
        <v>1333</v>
      </c>
      <c r="G32" s="8"/>
      <c r="H32" s="8"/>
      <c r="I32" s="8">
        <v>374</v>
      </c>
      <c r="J32" s="8">
        <v>1367</v>
      </c>
      <c r="K32" s="8">
        <v>3074</v>
      </c>
    </row>
    <row r="33" spans="1:11" x14ac:dyDescent="0.35">
      <c r="A33" s="10" t="str">
        <f>TRIM(LEFT(Sheet5!A660,FIND(" ",Sheet5!A660)))</f>
        <v>SIT10216</v>
      </c>
      <c r="B33" s="11" t="str">
        <f>TRIM(MID(Sheet5!A660,FIND(" ",Sheet5!A660)+1,256))</f>
        <v>Certificate I in Hospitality</v>
      </c>
      <c r="C33" s="8">
        <v>258</v>
      </c>
      <c r="D33" s="8"/>
      <c r="E33" s="8">
        <v>176</v>
      </c>
      <c r="F33" s="8">
        <v>1879</v>
      </c>
      <c r="G33" s="8"/>
      <c r="H33" s="8">
        <v>179</v>
      </c>
      <c r="I33" s="8">
        <v>321</v>
      </c>
      <c r="J33" s="8">
        <v>154</v>
      </c>
      <c r="K33" s="8">
        <v>2967</v>
      </c>
    </row>
    <row r="34" spans="1:11" x14ac:dyDescent="0.35">
      <c r="A34" s="10" t="str">
        <f>TRIM(LEFT(Sheet5!A152,FIND(" ",Sheet5!A152)))</f>
        <v>AHC30916</v>
      </c>
      <c r="B34" s="11" t="str">
        <f>TRIM(MID(Sheet5!A152,FIND(" ",Sheet5!A152)+1,256))</f>
        <v>Certificate III in Landscape Construction</v>
      </c>
      <c r="C34" s="8"/>
      <c r="D34" s="8">
        <v>9</v>
      </c>
      <c r="E34" s="8"/>
      <c r="F34" s="8">
        <v>2898</v>
      </c>
      <c r="G34" s="8"/>
      <c r="H34" s="8"/>
      <c r="I34" s="8">
        <v>28</v>
      </c>
      <c r="J34" s="8">
        <v>1</v>
      </c>
      <c r="K34" s="8">
        <v>2936</v>
      </c>
    </row>
    <row r="35" spans="1:11" x14ac:dyDescent="0.35">
      <c r="A35" s="10" t="str">
        <f>TRIM(LEFT(Sheet5!A356,FIND(" ",Sheet5!A356)))</f>
        <v>CUA30415</v>
      </c>
      <c r="B35" s="11" t="str">
        <f>TRIM(MID(Sheet5!A356,FIND(" ",Sheet5!A356)+1,256))</f>
        <v>Certificate III in Live Production And Services</v>
      </c>
      <c r="C35" s="8"/>
      <c r="D35" s="8">
        <v>2782</v>
      </c>
      <c r="E35" s="8"/>
      <c r="F35" s="8">
        <v>88</v>
      </c>
      <c r="G35" s="8">
        <v>6</v>
      </c>
      <c r="H35" s="8">
        <v>16</v>
      </c>
      <c r="I35" s="8">
        <v>5</v>
      </c>
      <c r="J35" s="8"/>
      <c r="K35" s="8">
        <v>2897</v>
      </c>
    </row>
    <row r="36" spans="1:11" x14ac:dyDescent="0.35">
      <c r="A36" s="10" t="str">
        <f>TRIM(LEFT(Sheet5!A107,FIND(" ",Sheet5!A107)))</f>
        <v>ACM20117</v>
      </c>
      <c r="B36" s="11" t="str">
        <f>TRIM(MID(Sheet5!A107,FIND(" ",Sheet5!A107)+1,256))</f>
        <v>Certificate II in Animal Studies</v>
      </c>
      <c r="C36" s="8"/>
      <c r="D36" s="8">
        <v>971</v>
      </c>
      <c r="E36" s="8"/>
      <c r="F36" s="8">
        <v>478</v>
      </c>
      <c r="G36" s="8">
        <v>84</v>
      </c>
      <c r="H36" s="8">
        <v>123</v>
      </c>
      <c r="I36" s="8">
        <v>1125</v>
      </c>
      <c r="J36" s="8">
        <v>98</v>
      </c>
      <c r="K36" s="8">
        <v>2879</v>
      </c>
    </row>
    <row r="37" spans="1:11" x14ac:dyDescent="0.35">
      <c r="A37" s="10" t="str">
        <f>TRIM(LEFT(Sheet5!A360,FIND(" ",Sheet5!A360)))</f>
        <v>CUA31015</v>
      </c>
      <c r="B37" s="11" t="str">
        <f>TRIM(MID(Sheet5!A360,FIND(" ",Sheet5!A360)+1,256))</f>
        <v>Certificate III in Screen And Media</v>
      </c>
      <c r="C37" s="8"/>
      <c r="D37" s="8">
        <v>370</v>
      </c>
      <c r="E37" s="8">
        <v>11</v>
      </c>
      <c r="F37" s="8">
        <v>604</v>
      </c>
      <c r="G37" s="8"/>
      <c r="H37" s="8">
        <v>14</v>
      </c>
      <c r="I37" s="8">
        <v>1588</v>
      </c>
      <c r="J37" s="8">
        <v>224</v>
      </c>
      <c r="K37" s="8">
        <v>2811</v>
      </c>
    </row>
    <row r="38" spans="1:11" x14ac:dyDescent="0.35">
      <c r="A38" s="10" t="str">
        <f>TRIM(LEFT(Sheet5!A415,FIND(" ",Sheet5!A415)))</f>
        <v>FSK20119</v>
      </c>
      <c r="B38" s="11" t="str">
        <f>TRIM(MID(Sheet5!A415,FIND(" ",Sheet5!A415)+1,256))</f>
        <v>Certificate II in Skills For Work And Vocational Pathways</v>
      </c>
      <c r="C38" s="8"/>
      <c r="D38" s="8"/>
      <c r="E38" s="8"/>
      <c r="F38" s="8">
        <v>2359</v>
      </c>
      <c r="G38" s="8"/>
      <c r="H38" s="8">
        <v>92</v>
      </c>
      <c r="I38" s="8"/>
      <c r="J38" s="8">
        <v>238</v>
      </c>
      <c r="K38" s="8">
        <v>2689</v>
      </c>
    </row>
    <row r="39" spans="1:11" x14ac:dyDescent="0.35">
      <c r="A39" s="10" t="str">
        <f>TRIM(LEFT(Sheet5!A606,FIND(" ",Sheet5!A606)))</f>
        <v>SHB20216</v>
      </c>
      <c r="B39" s="11" t="str">
        <f>TRIM(MID(Sheet5!A606,FIND(" ",Sheet5!A606)+1,256))</f>
        <v>Certificate II in Salon Assistant</v>
      </c>
      <c r="C39" s="8"/>
      <c r="D39" s="8">
        <v>262</v>
      </c>
      <c r="E39" s="8">
        <v>20</v>
      </c>
      <c r="F39" s="8">
        <v>1186</v>
      </c>
      <c r="G39" s="8">
        <v>236</v>
      </c>
      <c r="H39" s="8">
        <v>78</v>
      </c>
      <c r="I39" s="8">
        <v>737</v>
      </c>
      <c r="J39" s="8">
        <v>142</v>
      </c>
      <c r="K39" s="8">
        <v>2661</v>
      </c>
    </row>
    <row r="40" spans="1:11" x14ac:dyDescent="0.35">
      <c r="A40" s="10" t="str">
        <f>TRIM(LEFT(Sheet5!A429,FIND(" ",Sheet5!A429)))</f>
        <v>HLT33015</v>
      </c>
      <c r="B40" s="11" t="str">
        <f>TRIM(MID(Sheet5!A429,FIND(" ",Sheet5!A429)+1,256))</f>
        <v>Certificate III in Allied Health Assistance</v>
      </c>
      <c r="C40" s="8"/>
      <c r="D40" s="8">
        <v>126</v>
      </c>
      <c r="E40" s="8">
        <v>12</v>
      </c>
      <c r="F40" s="8">
        <v>162</v>
      </c>
      <c r="G40" s="8">
        <v>29</v>
      </c>
      <c r="H40" s="8">
        <v>3</v>
      </c>
      <c r="I40" s="8">
        <v>2244</v>
      </c>
      <c r="J40" s="8">
        <v>1</v>
      </c>
      <c r="K40" s="8">
        <v>2577</v>
      </c>
    </row>
    <row r="41" spans="1:11" x14ac:dyDescent="0.35">
      <c r="A41" s="10" t="str">
        <f>TRIM(LEFT(Sheet5!A402,FIND(" ",Sheet5!A402)))</f>
        <v>FNS10115</v>
      </c>
      <c r="B41" s="11" t="str">
        <f>TRIM(MID(Sheet5!A402,FIND(" ",Sheet5!A402)+1,256))</f>
        <v>Certificate I in Financial Services</v>
      </c>
      <c r="C41" s="8"/>
      <c r="D41" s="8"/>
      <c r="E41" s="8"/>
      <c r="F41" s="8">
        <v>2240</v>
      </c>
      <c r="G41" s="8">
        <v>141</v>
      </c>
      <c r="H41" s="8">
        <v>63</v>
      </c>
      <c r="I41" s="8">
        <v>3</v>
      </c>
      <c r="J41" s="8">
        <v>70</v>
      </c>
      <c r="K41" s="8">
        <v>2517</v>
      </c>
    </row>
    <row r="42" spans="1:11" x14ac:dyDescent="0.35">
      <c r="A42" s="10" t="str">
        <f>TRIM(LEFT(Sheet5!A629,FIND(" ",Sheet5!A629)))</f>
        <v>SIS20213</v>
      </c>
      <c r="B42" s="11" t="str">
        <f>TRIM(MID(Sheet5!A629,FIND(" ",Sheet5!A629)+1,256))</f>
        <v>Certificate II in Outdoor Recreation</v>
      </c>
      <c r="C42" s="8"/>
      <c r="D42" s="8">
        <v>150</v>
      </c>
      <c r="E42" s="8"/>
      <c r="F42" s="8">
        <v>806</v>
      </c>
      <c r="G42" s="8">
        <v>4</v>
      </c>
      <c r="H42" s="8"/>
      <c r="I42" s="8">
        <v>469</v>
      </c>
      <c r="J42" s="8">
        <v>921</v>
      </c>
      <c r="K42" s="8">
        <v>2350</v>
      </c>
    </row>
    <row r="43" spans="1:11" x14ac:dyDescent="0.35">
      <c r="A43" s="10" t="str">
        <f>TRIM(LEFT(Sheet5!A347,FIND(" ",Sheet5!A347)))</f>
        <v>CUA20215</v>
      </c>
      <c r="B43" s="11" t="str">
        <f>TRIM(MID(Sheet5!A347,FIND(" ",Sheet5!A347)+1,256))</f>
        <v>Certificate II in Creative Industries</v>
      </c>
      <c r="C43" s="8">
        <v>37</v>
      </c>
      <c r="D43" s="8">
        <v>28</v>
      </c>
      <c r="E43" s="8">
        <v>9</v>
      </c>
      <c r="F43" s="8">
        <v>744</v>
      </c>
      <c r="G43" s="8">
        <v>50</v>
      </c>
      <c r="H43" s="8"/>
      <c r="I43" s="8">
        <v>637</v>
      </c>
      <c r="J43" s="8">
        <v>738</v>
      </c>
      <c r="K43" s="8">
        <v>2243</v>
      </c>
    </row>
    <row r="44" spans="1:11" x14ac:dyDescent="0.35">
      <c r="A44" s="10" t="str">
        <f>TRIM(LEFT(Sheet5!A489,FIND(" ",Sheet5!A489)))</f>
        <v>MEM10105</v>
      </c>
      <c r="B44" s="11" t="str">
        <f>TRIM(MID(Sheet5!A489,FIND(" ",Sheet5!A489)+1,256))</f>
        <v>Certificate I in Engineering</v>
      </c>
      <c r="C44" s="8">
        <v>2</v>
      </c>
      <c r="D44" s="8">
        <v>844</v>
      </c>
      <c r="E44" s="8"/>
      <c r="F44" s="8">
        <v>1242</v>
      </c>
      <c r="G44" s="8">
        <v>61</v>
      </c>
      <c r="H44" s="8"/>
      <c r="I44" s="8"/>
      <c r="J44" s="8"/>
      <c r="K44" s="8">
        <v>2149</v>
      </c>
    </row>
    <row r="45" spans="1:11" x14ac:dyDescent="0.35">
      <c r="A45" s="10" t="str">
        <f>TRIM(LEFT(Sheet5!A530,FIND(" ",Sheet5!A530)))</f>
        <v>MSL20118</v>
      </c>
      <c r="B45" s="11" t="str">
        <f>TRIM(MID(Sheet5!A530,FIND(" ",Sheet5!A530)+1,256))</f>
        <v>Certificate II in Sampling And Measurement</v>
      </c>
      <c r="C45" s="8"/>
      <c r="D45" s="8"/>
      <c r="E45" s="8"/>
      <c r="F45" s="8">
        <v>1755</v>
      </c>
      <c r="G45" s="8"/>
      <c r="H45" s="8"/>
      <c r="I45" s="8"/>
      <c r="J45" s="8">
        <v>187</v>
      </c>
      <c r="K45" s="8">
        <v>1942</v>
      </c>
    </row>
    <row r="46" spans="1:11" x14ac:dyDescent="0.35">
      <c r="A46" s="10" t="str">
        <f>TRIM(LEFT(Sheet5!A45,FIND(" ",Sheet5!A45)))</f>
        <v>10741NAT</v>
      </c>
      <c r="B46" s="11" t="str">
        <f>TRIM(MID(Sheet5!A45,FIND(" ",Sheet5!A45)+1,256))</f>
        <v>Certificate III Christian Min Stry And Theology</v>
      </c>
      <c r="C46" s="8"/>
      <c r="D46" s="8">
        <v>27</v>
      </c>
      <c r="E46" s="8">
        <v>29</v>
      </c>
      <c r="F46" s="8">
        <v>1657</v>
      </c>
      <c r="G46" s="8"/>
      <c r="H46" s="8"/>
      <c r="I46" s="8">
        <v>152</v>
      </c>
      <c r="J46" s="8">
        <v>71</v>
      </c>
      <c r="K46" s="8">
        <v>1936</v>
      </c>
    </row>
    <row r="47" spans="1:11" x14ac:dyDescent="0.35">
      <c r="A47" s="10" t="str">
        <f>TRIM(LEFT(Sheet5!A351,FIND(" ",Sheet5!A351)))</f>
        <v>CUA20615</v>
      </c>
      <c r="B47" s="11" t="str">
        <f>TRIM(MID(Sheet5!A351,FIND(" ",Sheet5!A351)+1,256))</f>
        <v>Certificate II in Music Industry</v>
      </c>
      <c r="C47" s="8">
        <v>5</v>
      </c>
      <c r="D47" s="8">
        <v>29</v>
      </c>
      <c r="E47" s="8">
        <v>13</v>
      </c>
      <c r="F47" s="8">
        <v>245</v>
      </c>
      <c r="G47" s="8">
        <v>198</v>
      </c>
      <c r="H47" s="8">
        <v>22</v>
      </c>
      <c r="I47" s="8">
        <v>410</v>
      </c>
      <c r="J47" s="8">
        <v>907</v>
      </c>
      <c r="K47" s="8">
        <v>1829</v>
      </c>
    </row>
    <row r="48" spans="1:11" x14ac:dyDescent="0.35">
      <c r="A48" s="10" t="str">
        <f>TRIM(LEFT(Sheet5!A75,FIND(" ",Sheet5!A75)))</f>
        <v>22470VIC</v>
      </c>
      <c r="B48" s="11" t="str">
        <f>TRIM(MID(Sheet5!A75,FIND(" ",Sheet5!A75)+1,256))</f>
        <v>Certificate II in Engineering Studies</v>
      </c>
      <c r="C48" s="8"/>
      <c r="D48" s="8"/>
      <c r="E48" s="8"/>
      <c r="F48" s="8"/>
      <c r="G48" s="8">
        <v>1</v>
      </c>
      <c r="H48" s="8"/>
      <c r="I48" s="8">
        <v>1786</v>
      </c>
      <c r="J48" s="8"/>
      <c r="K48" s="8">
        <v>1787</v>
      </c>
    </row>
    <row r="49" spans="1:11" x14ac:dyDescent="0.35">
      <c r="A49" s="10" t="str">
        <f>TRIM(LEFT(Sheet5!A362,FIND(" ",Sheet5!A362)))</f>
        <v>CUA31115</v>
      </c>
      <c r="B49" s="11" t="str">
        <f>TRIM(MID(Sheet5!A362,FIND(" ",Sheet5!A362)+1,256))</f>
        <v>Certificate III in Visual Arts</v>
      </c>
      <c r="C49" s="8"/>
      <c r="D49" s="8">
        <v>136</v>
      </c>
      <c r="E49" s="8"/>
      <c r="F49" s="8">
        <v>962</v>
      </c>
      <c r="G49" s="8"/>
      <c r="H49" s="8"/>
      <c r="I49" s="8">
        <v>295</v>
      </c>
      <c r="J49" s="8">
        <v>393</v>
      </c>
      <c r="K49" s="8">
        <v>1786</v>
      </c>
    </row>
    <row r="50" spans="1:11" x14ac:dyDescent="0.35">
      <c r="A50" s="10" t="str">
        <f>TRIM(LEFT(Sheet5!A430,FIND(" ",Sheet5!A430)))</f>
        <v>HLT33115</v>
      </c>
      <c r="B50" s="11" t="str">
        <f>TRIM(MID(Sheet5!A430,FIND(" ",Sheet5!A430)+1,256))</f>
        <v>Certificate III in Health Services Assistance</v>
      </c>
      <c r="C50" s="8"/>
      <c r="D50" s="8"/>
      <c r="E50" s="8">
        <v>14</v>
      </c>
      <c r="F50" s="8">
        <v>1348</v>
      </c>
      <c r="G50" s="8">
        <v>109</v>
      </c>
      <c r="H50" s="8">
        <v>78</v>
      </c>
      <c r="I50" s="8">
        <v>59</v>
      </c>
      <c r="J50" s="8">
        <v>150</v>
      </c>
      <c r="K50" s="8">
        <v>1758</v>
      </c>
    </row>
    <row r="51" spans="1:11" x14ac:dyDescent="0.35">
      <c r="A51" s="10" t="str">
        <f>TRIM(LEFT(Sheet5!A28,FIND(" ",Sheet5!A28)))</f>
        <v>10297NAT</v>
      </c>
      <c r="B51" s="11" t="str">
        <f>TRIM(MID(Sheet5!A28,FIND(" ",Sheet5!A28)+1,256))</f>
        <v>Certificate II in Applied Language</v>
      </c>
      <c r="C51" s="8"/>
      <c r="D51" s="8"/>
      <c r="E51" s="8">
        <v>23</v>
      </c>
      <c r="F51" s="8">
        <v>5</v>
      </c>
      <c r="G51" s="8"/>
      <c r="H51" s="8"/>
      <c r="I51" s="8">
        <v>1586</v>
      </c>
      <c r="J51" s="8">
        <v>116</v>
      </c>
      <c r="K51" s="8">
        <v>1730</v>
      </c>
    </row>
    <row r="52" spans="1:11" x14ac:dyDescent="0.35">
      <c r="A52" s="10" t="str">
        <f>TRIM(LEFT(Sheet5!A128,FIND(" ",Sheet5!A128)))</f>
        <v>AHC20416</v>
      </c>
      <c r="B52" s="11" t="str">
        <f>TRIM(MID(Sheet5!A128,FIND(" ",Sheet5!A128)+1,256))</f>
        <v>Certificate II in Horticulture</v>
      </c>
      <c r="C52" s="8"/>
      <c r="D52" s="8">
        <v>96</v>
      </c>
      <c r="E52" s="8"/>
      <c r="F52" s="8">
        <v>848</v>
      </c>
      <c r="G52" s="8"/>
      <c r="H52" s="8">
        <v>5</v>
      </c>
      <c r="I52" s="8">
        <v>572</v>
      </c>
      <c r="J52" s="8">
        <v>111</v>
      </c>
      <c r="K52" s="8">
        <v>1632</v>
      </c>
    </row>
    <row r="53" spans="1:11" x14ac:dyDescent="0.35">
      <c r="A53" s="10" t="str">
        <f>TRIM(LEFT(Sheet5!A92,FIND(" ",Sheet5!A92)))</f>
        <v>52700WA</v>
      </c>
      <c r="B53" s="11" t="str">
        <f>TRIM(MID(Sheet5!A92,FIND(" ",Sheet5!A92)+1,256))</f>
        <v>Certificate II in Plumbing</v>
      </c>
      <c r="C53" s="8"/>
      <c r="D53" s="8"/>
      <c r="E53" s="8"/>
      <c r="F53" s="8">
        <v>1347</v>
      </c>
      <c r="G53" s="8"/>
      <c r="H53" s="8"/>
      <c r="I53" s="8"/>
      <c r="J53" s="8">
        <v>241</v>
      </c>
      <c r="K53" s="8">
        <v>1588</v>
      </c>
    </row>
    <row r="54" spans="1:11" x14ac:dyDescent="0.35">
      <c r="A54" s="10" t="str">
        <f>TRIM(LEFT(Sheet5!A490,FIND(" ",Sheet5!A490)))</f>
        <v>MEM10119</v>
      </c>
      <c r="B54" s="11" t="str">
        <f>TRIM(MID(Sheet5!A490,FIND(" ",Sheet5!A490)+1,256))</f>
        <v>Certificate I in Engineering</v>
      </c>
      <c r="C54" s="8">
        <v>2</v>
      </c>
      <c r="D54" s="8">
        <v>1407</v>
      </c>
      <c r="E54" s="8">
        <v>14</v>
      </c>
      <c r="F54" s="8">
        <v>136</v>
      </c>
      <c r="G54" s="8"/>
      <c r="H54" s="8">
        <v>17</v>
      </c>
      <c r="I54" s="8"/>
      <c r="J54" s="8"/>
      <c r="K54" s="8">
        <v>1576</v>
      </c>
    </row>
    <row r="55" spans="1:11" x14ac:dyDescent="0.35">
      <c r="A55" s="10" t="str">
        <f>TRIM(LEFT(Sheet5!A607,FIND(" ",Sheet5!A607)))</f>
        <v>SHB30115</v>
      </c>
      <c r="B55" s="11" t="str">
        <f>TRIM(MID(Sheet5!A607,FIND(" ",Sheet5!A607)+1,256))</f>
        <v>Certificate III in Beauty Services</v>
      </c>
      <c r="C55" s="8"/>
      <c r="D55" s="8"/>
      <c r="E55" s="8">
        <v>2</v>
      </c>
      <c r="F55" s="8">
        <v>429</v>
      </c>
      <c r="G55" s="8">
        <v>105</v>
      </c>
      <c r="H55" s="8"/>
      <c r="I55" s="8">
        <v>967</v>
      </c>
      <c r="J55" s="8">
        <v>32</v>
      </c>
      <c r="K55" s="8">
        <v>1535</v>
      </c>
    </row>
    <row r="56" spans="1:11" x14ac:dyDescent="0.35">
      <c r="A56" s="10" t="str">
        <f>TRIM(LEFT(Sheet5!A19,FIND(" ",Sheet5!A19)))</f>
        <v>10283NAT</v>
      </c>
      <c r="B56" s="11" t="str">
        <f>TRIM(MID(Sheet5!A19,FIND(" ",Sheet5!A19)+1,256))</f>
        <v>Certificate IV in Crime And Justice Studies</v>
      </c>
      <c r="C56" s="8"/>
      <c r="D56" s="8"/>
      <c r="E56" s="8"/>
      <c r="F56" s="8">
        <v>1534</v>
      </c>
      <c r="G56" s="8"/>
      <c r="H56" s="8"/>
      <c r="I56" s="8"/>
      <c r="J56" s="8"/>
      <c r="K56" s="8">
        <v>1534</v>
      </c>
    </row>
    <row r="57" spans="1:11" x14ac:dyDescent="0.35">
      <c r="A57" s="10" t="str">
        <f>TRIM(LEFT(Sheet5!A135,FIND(" ",Sheet5!A135)))</f>
        <v>AHC21216</v>
      </c>
      <c r="B57" s="11" t="str">
        <f>TRIM(MID(Sheet5!A135,FIND(" ",Sheet5!A135)+1,256))</f>
        <v>Certificate II in Rural Operations</v>
      </c>
      <c r="C57" s="8"/>
      <c r="D57" s="8">
        <v>273</v>
      </c>
      <c r="E57" s="8">
        <v>42</v>
      </c>
      <c r="F57" s="8">
        <v>1103</v>
      </c>
      <c r="G57" s="8">
        <v>16</v>
      </c>
      <c r="H57" s="8"/>
      <c r="I57" s="8"/>
      <c r="J57" s="8">
        <v>92</v>
      </c>
      <c r="K57" s="8">
        <v>1526</v>
      </c>
    </row>
    <row r="58" spans="1:11" x14ac:dyDescent="0.35">
      <c r="A58" s="10" t="str">
        <f>TRIM(LEFT(Sheet5!A634,FIND(" ",Sheet5!A634)))</f>
        <v>SIS20513</v>
      </c>
      <c r="B58" s="11" t="str">
        <f>TRIM(MID(Sheet5!A634,FIND(" ",Sheet5!A634)+1,256))</f>
        <v>Certificate II in Sport Coaching</v>
      </c>
      <c r="C58" s="8"/>
      <c r="D58" s="8">
        <v>963</v>
      </c>
      <c r="E58" s="8"/>
      <c r="F58" s="8">
        <v>199</v>
      </c>
      <c r="G58" s="8"/>
      <c r="H58" s="8">
        <v>9</v>
      </c>
      <c r="I58" s="8"/>
      <c r="J58" s="8">
        <v>260</v>
      </c>
      <c r="K58" s="8">
        <v>1431</v>
      </c>
    </row>
    <row r="59" spans="1:11" x14ac:dyDescent="0.35">
      <c r="A59" s="10" t="str">
        <f>TRIM(LEFT(Sheet5!A632,FIND(" ",Sheet5!A632)))</f>
        <v>SIS20419</v>
      </c>
      <c r="B59" s="11" t="str">
        <f>TRIM(MID(Sheet5!A632,FIND(" ",Sheet5!A632)+1,256))</f>
        <v>Certificate II in Outdoor Recreation</v>
      </c>
      <c r="C59" s="8"/>
      <c r="D59" s="8">
        <v>31</v>
      </c>
      <c r="E59" s="8"/>
      <c r="F59" s="8">
        <v>370</v>
      </c>
      <c r="G59" s="8">
        <v>11</v>
      </c>
      <c r="H59" s="8">
        <v>52</v>
      </c>
      <c r="I59" s="8">
        <v>150</v>
      </c>
      <c r="J59" s="8">
        <v>782</v>
      </c>
      <c r="K59" s="8">
        <v>1396</v>
      </c>
    </row>
    <row r="60" spans="1:11" x14ac:dyDescent="0.35">
      <c r="A60" s="10" t="str">
        <f>TRIM(LEFT(Sheet5!A630,FIND(" ",Sheet5!A630)))</f>
        <v>SIS20319</v>
      </c>
      <c r="B60" s="11" t="str">
        <f>TRIM(MID(Sheet5!A630,FIND(" ",Sheet5!A630)+1,256))</f>
        <v>Certificate II in Sport Coaching</v>
      </c>
      <c r="C60" s="8"/>
      <c r="D60" s="8">
        <v>241</v>
      </c>
      <c r="E60" s="8"/>
      <c r="F60" s="8">
        <v>66</v>
      </c>
      <c r="G60" s="8"/>
      <c r="H60" s="8">
        <v>15</v>
      </c>
      <c r="I60" s="8">
        <v>32</v>
      </c>
      <c r="J60" s="8">
        <v>1030</v>
      </c>
      <c r="K60" s="8">
        <v>1384</v>
      </c>
    </row>
    <row r="61" spans="1:11" x14ac:dyDescent="0.35">
      <c r="A61" s="10" t="str">
        <f>TRIM(LEFT(Sheet5!A78,FIND(" ",Sheet5!A78)))</f>
        <v>22473VIC</v>
      </c>
      <c r="B61" s="11" t="str">
        <f>TRIM(MID(Sheet5!A78,FIND(" ",Sheet5!A78)+1,256))</f>
        <v>Certificate II in General Education For Adults</v>
      </c>
      <c r="C61" s="8"/>
      <c r="D61" s="8"/>
      <c r="E61" s="8"/>
      <c r="F61" s="8">
        <v>514</v>
      </c>
      <c r="G61" s="8">
        <v>1</v>
      </c>
      <c r="H61" s="8"/>
      <c r="I61" s="8">
        <v>534</v>
      </c>
      <c r="J61" s="8">
        <v>334</v>
      </c>
      <c r="K61" s="8">
        <v>1383</v>
      </c>
    </row>
    <row r="62" spans="1:11" x14ac:dyDescent="0.35">
      <c r="A62" s="10" t="str">
        <f>TRIM(LEFT(Sheet5!A431,FIND(" ",Sheet5!A431)))</f>
        <v>HLT33115</v>
      </c>
      <c r="B62" s="11" t="str">
        <f>TRIM(MID(Sheet5!A431,FIND(" ",Sheet5!A431)+1,256))</f>
        <v>Certificate III in Health Services Assistance (Assisting In Nursing Work In Acute Care)</v>
      </c>
      <c r="C62" s="8"/>
      <c r="D62" s="8">
        <v>1328</v>
      </c>
      <c r="E62" s="8"/>
      <c r="F62" s="8"/>
      <c r="G62" s="8"/>
      <c r="H62" s="8"/>
      <c r="I62" s="8"/>
      <c r="J62" s="8"/>
      <c r="K62" s="8">
        <v>1328</v>
      </c>
    </row>
    <row r="63" spans="1:11" x14ac:dyDescent="0.35">
      <c r="A63" s="10" t="str">
        <f>TRIM(LEFT(Sheet5!A621,FIND(" ",Sheet5!A621)))</f>
        <v>SIR20216</v>
      </c>
      <c r="B63" s="11" t="str">
        <f>TRIM(MID(Sheet5!A621,FIND(" ",Sheet5!A621)+1,256))</f>
        <v>Certificate II in Retail Services</v>
      </c>
      <c r="C63" s="8"/>
      <c r="D63" s="8">
        <v>28</v>
      </c>
      <c r="E63" s="8">
        <v>27</v>
      </c>
      <c r="F63" s="8">
        <v>808</v>
      </c>
      <c r="G63" s="8"/>
      <c r="H63" s="8">
        <v>14</v>
      </c>
      <c r="I63" s="8">
        <v>176</v>
      </c>
      <c r="J63" s="8">
        <v>253</v>
      </c>
      <c r="K63" s="8">
        <v>1306</v>
      </c>
    </row>
    <row r="64" spans="1:11" x14ac:dyDescent="0.35">
      <c r="A64" s="10" t="str">
        <f>TRIM(LEFT(Sheet5!A312,FIND(" ",Sheet5!A312)))</f>
        <v>CPC30211</v>
      </c>
      <c r="B64" s="11" t="str">
        <f>TRIM(MID(Sheet5!A312,FIND(" ",Sheet5!A312)+1,256))</f>
        <v>Certificate III in Carpentry</v>
      </c>
      <c r="C64" s="8"/>
      <c r="D64" s="8">
        <v>250</v>
      </c>
      <c r="E64" s="8">
        <v>4</v>
      </c>
      <c r="F64" s="8">
        <v>478</v>
      </c>
      <c r="G64" s="8">
        <v>300</v>
      </c>
      <c r="H64" s="8">
        <v>35</v>
      </c>
      <c r="I64" s="8">
        <v>214</v>
      </c>
      <c r="J64" s="8"/>
      <c r="K64" s="8">
        <v>1281</v>
      </c>
    </row>
    <row r="65" spans="1:11" x14ac:dyDescent="0.35">
      <c r="A65" s="10" t="str">
        <f>TRIM(LEFT(Sheet5!A63,FIND(" ",Sheet5!A63)))</f>
        <v>22304VIC</v>
      </c>
      <c r="B65" s="11" t="str">
        <f>TRIM(MID(Sheet5!A63,FIND(" ",Sheet5!A63)+1,256))</f>
        <v>Certificate II in Plumbing (Pre Apprenticeship)</v>
      </c>
      <c r="C65" s="8"/>
      <c r="D65" s="8"/>
      <c r="E65" s="8"/>
      <c r="F65" s="8"/>
      <c r="G65" s="8"/>
      <c r="H65" s="8"/>
      <c r="I65" s="8">
        <v>1271</v>
      </c>
      <c r="J65" s="8"/>
      <c r="K65" s="8">
        <v>1271</v>
      </c>
    </row>
    <row r="66" spans="1:11" x14ac:dyDescent="0.35">
      <c r="A66" s="10" t="str">
        <f>TRIM(LEFT(Sheet5!A605,FIND(" ",Sheet5!A605)))</f>
        <v>SHB20116</v>
      </c>
      <c r="B66" s="11" t="str">
        <f>TRIM(MID(Sheet5!A605,FIND(" ",Sheet5!A605)+1,256))</f>
        <v>Certificate II in Retail Cosmetics</v>
      </c>
      <c r="C66" s="8"/>
      <c r="D66" s="8">
        <v>90</v>
      </c>
      <c r="E66" s="8">
        <v>17</v>
      </c>
      <c r="F66" s="8">
        <v>498</v>
      </c>
      <c r="G66" s="8"/>
      <c r="H66" s="8">
        <v>100</v>
      </c>
      <c r="I66" s="8">
        <v>371</v>
      </c>
      <c r="J66" s="8">
        <v>172</v>
      </c>
      <c r="K66" s="8">
        <v>1248</v>
      </c>
    </row>
    <row r="67" spans="1:11" x14ac:dyDescent="0.35">
      <c r="A67" s="10" t="str">
        <f>TRIM(LEFT(Sheet5!A643,FIND(" ",Sheet5!A643)))</f>
        <v>SIS30519</v>
      </c>
      <c r="B67" s="11" t="str">
        <f>TRIM(MID(Sheet5!A643,FIND(" ",Sheet5!A643)+1,256))</f>
        <v>Certificate III in Sport Coaching</v>
      </c>
      <c r="C67" s="8"/>
      <c r="D67" s="8">
        <v>1075</v>
      </c>
      <c r="E67" s="8"/>
      <c r="F67" s="8">
        <v>112</v>
      </c>
      <c r="G67" s="8"/>
      <c r="H67" s="8"/>
      <c r="I67" s="8"/>
      <c r="J67" s="8"/>
      <c r="K67" s="8">
        <v>1187</v>
      </c>
    </row>
    <row r="68" spans="1:11" x14ac:dyDescent="0.35">
      <c r="A68" s="10" t="str">
        <f>TRIM(LEFT(Sheet5!A608,FIND(" ",Sheet5!A608)))</f>
        <v>SHB30215</v>
      </c>
      <c r="B68" s="11" t="str">
        <f>TRIM(MID(Sheet5!A608,FIND(" ",Sheet5!A608)+1,256))</f>
        <v>Certificate III in Make-Up</v>
      </c>
      <c r="C68" s="8"/>
      <c r="D68" s="8">
        <v>368</v>
      </c>
      <c r="E68" s="8"/>
      <c r="F68" s="8">
        <v>116</v>
      </c>
      <c r="G68" s="8">
        <v>110</v>
      </c>
      <c r="H68" s="8"/>
      <c r="I68" s="8">
        <v>476</v>
      </c>
      <c r="J68" s="8">
        <v>110</v>
      </c>
      <c r="K68" s="8">
        <v>1180</v>
      </c>
    </row>
    <row r="69" spans="1:11" x14ac:dyDescent="0.35">
      <c r="A69" s="10" t="str">
        <f>TRIM(LEFT(Sheet5!A535,FIND(" ",Sheet5!A535)))</f>
        <v>MSM20216</v>
      </c>
      <c r="B69" s="11" t="str">
        <f>TRIM(MID(Sheet5!A535,FIND(" ",Sheet5!A535)+1,256))</f>
        <v>Certificate II in Manufacturing Technology</v>
      </c>
      <c r="C69" s="8"/>
      <c r="D69" s="8"/>
      <c r="E69" s="8"/>
      <c r="F69" s="8">
        <v>1118</v>
      </c>
      <c r="G69" s="8"/>
      <c r="H69" s="8"/>
      <c r="I69" s="8"/>
      <c r="J69" s="8"/>
      <c r="K69" s="8">
        <v>1118</v>
      </c>
    </row>
    <row r="70" spans="1:11" x14ac:dyDescent="0.35">
      <c r="A70" s="10" t="str">
        <f>TRIM(LEFT(Sheet5!A671,FIND(" ",Sheet5!A671)))</f>
        <v>SIT30516</v>
      </c>
      <c r="B70" s="11" t="str">
        <f>TRIM(MID(Sheet5!A671,FIND(" ",Sheet5!A671)+1,256))</f>
        <v>Certificate III in Events</v>
      </c>
      <c r="C70" s="8"/>
      <c r="D70" s="8">
        <v>248</v>
      </c>
      <c r="E70" s="8"/>
      <c r="F70" s="8">
        <v>425</v>
      </c>
      <c r="G70" s="8">
        <v>8</v>
      </c>
      <c r="H70" s="8"/>
      <c r="I70" s="8">
        <v>279</v>
      </c>
      <c r="J70" s="8">
        <v>135</v>
      </c>
      <c r="K70" s="8">
        <v>1095</v>
      </c>
    </row>
    <row r="71" spans="1:11" x14ac:dyDescent="0.35">
      <c r="A71" s="10" t="str">
        <f>TRIM(LEFT(Sheet5!A242,FIND(" ",Sheet5!A242)))</f>
        <v>BSB30415</v>
      </c>
      <c r="B71" s="11" t="str">
        <f>TRIM(MID(Sheet5!A242,FIND(" ",Sheet5!A242)+1,256))</f>
        <v>Certificate III in Business Administration</v>
      </c>
      <c r="C71" s="8"/>
      <c r="D71" s="8">
        <v>37</v>
      </c>
      <c r="E71" s="8">
        <v>24</v>
      </c>
      <c r="F71" s="8">
        <v>744</v>
      </c>
      <c r="G71" s="8">
        <v>60</v>
      </c>
      <c r="H71" s="8">
        <v>2</v>
      </c>
      <c r="I71" s="8">
        <v>195</v>
      </c>
      <c r="J71" s="8">
        <v>23</v>
      </c>
      <c r="K71" s="8">
        <v>1085</v>
      </c>
    </row>
    <row r="72" spans="1:11" x14ac:dyDescent="0.35">
      <c r="A72" s="10" t="str">
        <f>TRIM(LEFT(Sheet5!A77,FIND(" ",Sheet5!A77)))</f>
        <v>22472VIC</v>
      </c>
      <c r="B72" s="11" t="str">
        <f>TRIM(MID(Sheet5!A77,FIND(" ",Sheet5!A77)+1,256))</f>
        <v>Certificate I in General Education For Adults</v>
      </c>
      <c r="C72" s="8"/>
      <c r="D72" s="8"/>
      <c r="E72" s="8"/>
      <c r="F72" s="8">
        <v>52</v>
      </c>
      <c r="G72" s="8"/>
      <c r="H72" s="8"/>
      <c r="I72" s="8">
        <v>858</v>
      </c>
      <c r="J72" s="8">
        <v>146</v>
      </c>
      <c r="K72" s="8">
        <v>1056</v>
      </c>
    </row>
    <row r="73" spans="1:11" x14ac:dyDescent="0.35">
      <c r="A73" s="10" t="str">
        <f>TRIM(LEFT(Sheet5!A514,FIND(" ",Sheet5!A514)))</f>
        <v>MSF10113</v>
      </c>
      <c r="B73" s="11" t="str">
        <f>TRIM(MID(Sheet5!A514,FIND(" ",Sheet5!A514)+1,256))</f>
        <v>Certificate I in Furnishing</v>
      </c>
      <c r="C73" s="8">
        <v>78</v>
      </c>
      <c r="D73" s="8"/>
      <c r="E73" s="8"/>
      <c r="F73" s="8">
        <v>954</v>
      </c>
      <c r="G73" s="8">
        <v>1</v>
      </c>
      <c r="H73" s="8">
        <v>16</v>
      </c>
      <c r="I73" s="8"/>
      <c r="J73" s="8"/>
      <c r="K73" s="8">
        <v>1049</v>
      </c>
    </row>
    <row r="74" spans="1:11" x14ac:dyDescent="0.35">
      <c r="A74" s="10" t="str">
        <f>TRIM(LEFT(Sheet5!A669,FIND(" ",Sheet5!A669)))</f>
        <v>SIT30116</v>
      </c>
      <c r="B74" s="11" t="str">
        <f>TRIM(MID(Sheet5!A669,FIND(" ",Sheet5!A669)+1,256))</f>
        <v>Certificate III in Tourism</v>
      </c>
      <c r="C74" s="8"/>
      <c r="D74" s="8">
        <v>320</v>
      </c>
      <c r="E74" s="8">
        <v>10</v>
      </c>
      <c r="F74" s="8">
        <v>337</v>
      </c>
      <c r="G74" s="8">
        <v>6</v>
      </c>
      <c r="H74" s="8">
        <v>27</v>
      </c>
      <c r="I74" s="8">
        <v>311</v>
      </c>
      <c r="J74" s="8">
        <v>16</v>
      </c>
      <c r="K74" s="8">
        <v>1027</v>
      </c>
    </row>
    <row r="75" spans="1:11" x14ac:dyDescent="0.35">
      <c r="A75" s="10" t="str">
        <f>TRIM(LEFT(Sheet5!A249,FIND(" ",Sheet5!A249)))</f>
        <v>BSB40215</v>
      </c>
      <c r="B75" s="11" t="str">
        <f>TRIM(MID(Sheet5!A249,FIND(" ",Sheet5!A249)+1,256))</f>
        <v>Certificate IV in Business</v>
      </c>
      <c r="C75" s="8"/>
      <c r="D75" s="8"/>
      <c r="E75" s="8">
        <v>2</v>
      </c>
      <c r="F75" s="8">
        <v>63</v>
      </c>
      <c r="G75" s="8">
        <v>2</v>
      </c>
      <c r="H75" s="8"/>
      <c r="I75" s="8">
        <v>19</v>
      </c>
      <c r="J75" s="8">
        <v>888</v>
      </c>
      <c r="K75" s="8">
        <v>974</v>
      </c>
    </row>
    <row r="76" spans="1:11" x14ac:dyDescent="0.35">
      <c r="A76" s="10" t="str">
        <f>TRIM(LEFT(Sheet5!A693,FIND(" ",Sheet5!A693)))</f>
        <v>SWL</v>
      </c>
      <c r="B76" s="11" t="str">
        <f>TRIM(MID(Sheet5!A693,FIND(" ",Sheet5!A693)+1,256))</f>
        <v>Structured Workplace Learning</v>
      </c>
      <c r="C76" s="8"/>
      <c r="D76" s="8"/>
      <c r="E76" s="8"/>
      <c r="F76" s="8"/>
      <c r="G76" s="8"/>
      <c r="H76" s="8"/>
      <c r="I76" s="8">
        <v>969</v>
      </c>
      <c r="J76" s="8"/>
      <c r="K76" s="8">
        <v>969</v>
      </c>
    </row>
    <row r="77" spans="1:11" x14ac:dyDescent="0.35">
      <c r="A77" s="10" t="str">
        <f>TRIM(LEFT(Sheet5!A346,FIND(" ",Sheet5!A346)))</f>
        <v>CUA20113</v>
      </c>
      <c r="B77" s="11" t="str">
        <f>TRIM(MID(Sheet5!A346,FIND(" ",Sheet5!A346)+1,256))</f>
        <v>Certificate II in Dance</v>
      </c>
      <c r="C77" s="8"/>
      <c r="D77" s="8"/>
      <c r="E77" s="8"/>
      <c r="F77" s="8">
        <v>112</v>
      </c>
      <c r="G77" s="8">
        <v>17</v>
      </c>
      <c r="H77" s="8"/>
      <c r="I77" s="8">
        <v>612</v>
      </c>
      <c r="J77" s="8">
        <v>210</v>
      </c>
      <c r="K77" s="8">
        <v>951</v>
      </c>
    </row>
    <row r="78" spans="1:11" x14ac:dyDescent="0.35">
      <c r="A78" s="10" t="str">
        <f>TRIM(LEFT(Sheet5!A561,FIND(" ",Sheet5!A561)))</f>
        <v>PUA20719</v>
      </c>
      <c r="B78" s="11" t="str">
        <f>TRIM(MID(Sheet5!A561,FIND(" ",Sheet5!A561)+1,256))</f>
        <v>Certificate II in Public Safety (Firefighting Operations)</v>
      </c>
      <c r="C78" s="8"/>
      <c r="D78" s="8"/>
      <c r="E78" s="8"/>
      <c r="F78" s="8"/>
      <c r="G78" s="8">
        <v>3</v>
      </c>
      <c r="H78" s="8"/>
      <c r="I78" s="8">
        <v>947</v>
      </c>
      <c r="J78" s="8"/>
      <c r="K78" s="8">
        <v>950</v>
      </c>
    </row>
    <row r="79" spans="1:11" x14ac:dyDescent="0.35">
      <c r="A79" s="10" t="str">
        <f>TRIM(LEFT(Sheet5!A223,FIND(" ",Sheet5!A223)))</f>
        <v>AVI30316</v>
      </c>
      <c r="B79" s="11" t="str">
        <f>TRIM(MID(Sheet5!A223,FIND(" ",Sheet5!A223)+1,256))</f>
        <v>Certificate III in Aviation (Remote Pilot - Visual Line Of Sight)</v>
      </c>
      <c r="C79" s="8"/>
      <c r="D79" s="8">
        <v>239</v>
      </c>
      <c r="E79" s="8"/>
      <c r="F79" s="8">
        <v>687</v>
      </c>
      <c r="G79" s="8"/>
      <c r="H79" s="8"/>
      <c r="I79" s="8"/>
      <c r="J79" s="8">
        <v>20</v>
      </c>
      <c r="K79" s="8">
        <v>946</v>
      </c>
    </row>
    <row r="80" spans="1:11" x14ac:dyDescent="0.35">
      <c r="A80" s="10" t="str">
        <f>TRIM(LEFT(Sheet5!A531,FIND(" ",Sheet5!A531)))</f>
        <v>MSL30118</v>
      </c>
      <c r="B80" s="11" t="str">
        <f>TRIM(MID(Sheet5!A531,FIND(" ",Sheet5!A531)+1,256))</f>
        <v>Certificate III in Laboratory Skills</v>
      </c>
      <c r="C80" s="8"/>
      <c r="D80" s="8"/>
      <c r="E80" s="8"/>
      <c r="F80" s="8">
        <v>687</v>
      </c>
      <c r="G80" s="8"/>
      <c r="H80" s="8"/>
      <c r="I80" s="8">
        <v>254</v>
      </c>
      <c r="J80" s="8">
        <v>3</v>
      </c>
      <c r="K80" s="8">
        <v>944</v>
      </c>
    </row>
    <row r="81" spans="1:11" x14ac:dyDescent="0.35">
      <c r="A81" s="10" t="str">
        <f>TRIM(LEFT(Sheet5!A89,FIND(" ",Sheet5!A89)))</f>
        <v>22523VIC</v>
      </c>
      <c r="B81" s="11" t="str">
        <f>TRIM(MID(Sheet5!A89,FIND(" ",Sheet5!A89)+1,256))</f>
        <v>Certificate I in Employment Pathways</v>
      </c>
      <c r="C81" s="8"/>
      <c r="D81" s="8"/>
      <c r="E81" s="8"/>
      <c r="F81" s="8">
        <v>164</v>
      </c>
      <c r="G81" s="8"/>
      <c r="H81" s="8"/>
      <c r="I81" s="8">
        <v>750</v>
      </c>
      <c r="J81" s="8"/>
      <c r="K81" s="8">
        <v>914</v>
      </c>
    </row>
    <row r="82" spans="1:11" x14ac:dyDescent="0.35">
      <c r="A82" s="10" t="str">
        <f>TRIM(LEFT(Sheet5!A87,FIND(" ",Sheet5!A87)))</f>
        <v>22499VIC</v>
      </c>
      <c r="B82" s="11" t="str">
        <f>TRIM(MID(Sheet5!A87,FIND(" ",Sheet5!A87)+1,256))</f>
        <v>Certificate II in Electrotechnology Studies (Pre-Vocational)</v>
      </c>
      <c r="C82" s="8"/>
      <c r="D82" s="8"/>
      <c r="E82" s="8"/>
      <c r="F82" s="8"/>
      <c r="G82" s="8"/>
      <c r="H82" s="8"/>
      <c r="I82" s="8">
        <v>878</v>
      </c>
      <c r="J82" s="8"/>
      <c r="K82" s="8">
        <v>878</v>
      </c>
    </row>
    <row r="83" spans="1:11" x14ac:dyDescent="0.35">
      <c r="A83" s="10" t="str">
        <f>TRIM(LEFT(Sheet5!A358,FIND(" ",Sheet5!A358)))</f>
        <v>CUA30715</v>
      </c>
      <c r="B83" s="11" t="str">
        <f>TRIM(MID(Sheet5!A358,FIND(" ",Sheet5!A358)+1,256))</f>
        <v>Certificate III in Design Fundamentals</v>
      </c>
      <c r="C83" s="8"/>
      <c r="D83" s="8">
        <v>302</v>
      </c>
      <c r="E83" s="8"/>
      <c r="F83" s="8">
        <v>132</v>
      </c>
      <c r="G83" s="8">
        <v>35</v>
      </c>
      <c r="H83" s="8"/>
      <c r="I83" s="8">
        <v>274</v>
      </c>
      <c r="J83" s="8">
        <v>126</v>
      </c>
      <c r="K83" s="8">
        <v>869</v>
      </c>
    </row>
    <row r="84" spans="1:11" x14ac:dyDescent="0.35">
      <c r="A84" s="10" t="str">
        <f>TRIM(LEFT(Sheet5!A541,FIND(" ",Sheet5!A541)))</f>
        <v>MST20616</v>
      </c>
      <c r="B84" s="11" t="str">
        <f>TRIM(MID(Sheet5!A541,FIND(" ",Sheet5!A541)+1,256))</f>
        <v>Certificate II in Applied Fashion Design And Technology</v>
      </c>
      <c r="C84" s="8">
        <v>23</v>
      </c>
      <c r="D84" s="8">
        <v>34</v>
      </c>
      <c r="E84" s="8"/>
      <c r="F84" s="8">
        <v>192</v>
      </c>
      <c r="G84" s="8">
        <v>18</v>
      </c>
      <c r="H84" s="8">
        <v>5</v>
      </c>
      <c r="I84" s="8">
        <v>491</v>
      </c>
      <c r="J84" s="8">
        <v>71</v>
      </c>
      <c r="K84" s="8">
        <v>834</v>
      </c>
    </row>
    <row r="85" spans="1:11" x14ac:dyDescent="0.35">
      <c r="A85" s="10" t="str">
        <f>TRIM(LEFT(Sheet5!A134,FIND(" ",Sheet5!A134)))</f>
        <v>AHC21016</v>
      </c>
      <c r="B85" s="11" t="str">
        <f>TRIM(MID(Sheet5!A134,FIND(" ",Sheet5!A134)+1,256))</f>
        <v>Certificate II in Conservation And Land Management</v>
      </c>
      <c r="C85" s="8"/>
      <c r="D85" s="8">
        <v>3</v>
      </c>
      <c r="E85" s="8">
        <v>108</v>
      </c>
      <c r="F85" s="8">
        <v>287</v>
      </c>
      <c r="G85" s="8">
        <v>81</v>
      </c>
      <c r="H85" s="8"/>
      <c r="I85" s="8">
        <v>220</v>
      </c>
      <c r="J85" s="8">
        <v>104</v>
      </c>
      <c r="K85" s="8">
        <v>803</v>
      </c>
    </row>
    <row r="86" spans="1:11" x14ac:dyDescent="0.35">
      <c r="A86" s="10" t="str">
        <f>TRIM(LEFT(Sheet5!A502,FIND(" ",Sheet5!A502)))</f>
        <v>MEM30505</v>
      </c>
      <c r="B86" s="11" t="str">
        <f>TRIM(MID(Sheet5!A502,FIND(" ",Sheet5!A502)+1,256))</f>
        <v>Certificate III in Engineering - Technical</v>
      </c>
      <c r="C86" s="8"/>
      <c r="D86" s="8"/>
      <c r="E86" s="8"/>
      <c r="F86" s="8">
        <v>622</v>
      </c>
      <c r="G86" s="8"/>
      <c r="H86" s="8"/>
      <c r="I86" s="8"/>
      <c r="J86" s="8">
        <v>156</v>
      </c>
      <c r="K86" s="8">
        <v>778</v>
      </c>
    </row>
    <row r="87" spans="1:11" x14ac:dyDescent="0.35">
      <c r="A87" s="10" t="str">
        <f>TRIM(LEFT(Sheet5!A533,FIND(" ",Sheet5!A533)))</f>
        <v>MSM10216</v>
      </c>
      <c r="B87" s="11" t="str">
        <f>TRIM(MID(Sheet5!A533,FIND(" ",Sheet5!A533)+1,256))</f>
        <v>Certificate I in Manufacturing (Pathways)</v>
      </c>
      <c r="C87" s="8"/>
      <c r="D87" s="8"/>
      <c r="E87" s="8">
        <v>156</v>
      </c>
      <c r="F87" s="8">
        <v>587</v>
      </c>
      <c r="G87" s="8"/>
      <c r="H87" s="8"/>
      <c r="I87" s="8"/>
      <c r="J87" s="8">
        <v>27</v>
      </c>
      <c r="K87" s="8">
        <v>770</v>
      </c>
    </row>
    <row r="88" spans="1:11" x14ac:dyDescent="0.35">
      <c r="A88" s="10" t="str">
        <f>TRIM(LEFT(Sheet5!A274,FIND(" ",Sheet5!A274)))</f>
        <v>CHC30213</v>
      </c>
      <c r="B88" s="11" t="str">
        <f>TRIM(MID(Sheet5!A274,FIND(" ",Sheet5!A274)+1,256))</f>
        <v>Certificate III in Education Support</v>
      </c>
      <c r="C88" s="8"/>
      <c r="D88" s="8">
        <v>47</v>
      </c>
      <c r="E88" s="8">
        <v>6</v>
      </c>
      <c r="F88" s="8">
        <v>106</v>
      </c>
      <c r="G88" s="8">
        <v>50</v>
      </c>
      <c r="H88" s="8">
        <v>7</v>
      </c>
      <c r="I88" s="8">
        <v>138</v>
      </c>
      <c r="J88" s="8">
        <v>370</v>
      </c>
      <c r="K88" s="8">
        <v>724</v>
      </c>
    </row>
    <row r="89" spans="1:11" x14ac:dyDescent="0.35">
      <c r="A89" s="10" t="str">
        <f>TRIM(LEFT(Sheet5!A34,FIND(" ",Sheet5!A34)))</f>
        <v>10584NAT</v>
      </c>
      <c r="B89" s="11" t="str">
        <f>TRIM(MID(Sheet5!A34,FIND(" ",Sheet5!A34)+1,256))</f>
        <v>Certificate II in Career Preparation</v>
      </c>
      <c r="C89" s="8"/>
      <c r="D89" s="8"/>
      <c r="E89" s="8"/>
      <c r="F89" s="8">
        <v>714</v>
      </c>
      <c r="G89" s="8"/>
      <c r="H89" s="8"/>
      <c r="I89" s="8"/>
      <c r="J89" s="8"/>
      <c r="K89" s="8">
        <v>714</v>
      </c>
    </row>
    <row r="90" spans="1:11" x14ac:dyDescent="0.35">
      <c r="A90" s="10" t="str">
        <f>TRIM(LEFT(Sheet5!A143,FIND(" ",Sheet5!A143)))</f>
        <v>AHC30116</v>
      </c>
      <c r="B90" s="11" t="str">
        <f>TRIM(MID(Sheet5!A143,FIND(" ",Sheet5!A143)+1,256))</f>
        <v>Certificate III in Agriculture</v>
      </c>
      <c r="C90" s="8"/>
      <c r="D90" s="8">
        <v>135</v>
      </c>
      <c r="E90" s="8">
        <v>7</v>
      </c>
      <c r="F90" s="8">
        <v>333</v>
      </c>
      <c r="G90" s="8"/>
      <c r="H90" s="8">
        <v>12</v>
      </c>
      <c r="I90" s="8">
        <v>120</v>
      </c>
      <c r="J90" s="8">
        <v>91</v>
      </c>
      <c r="K90" s="8">
        <v>698</v>
      </c>
    </row>
    <row r="91" spans="1:11" x14ac:dyDescent="0.35">
      <c r="A91" s="10" t="str">
        <f>TRIM(LEFT(Sheet5!A277,FIND(" ",Sheet5!A277)))</f>
        <v>CHC33015</v>
      </c>
      <c r="B91" s="11" t="str">
        <f>TRIM(MID(Sheet5!A277,FIND(" ",Sheet5!A277)+1,256))</f>
        <v>Certificate III in Individual Support</v>
      </c>
      <c r="C91" s="8"/>
      <c r="D91" s="8"/>
      <c r="E91" s="8">
        <v>4</v>
      </c>
      <c r="F91" s="8">
        <v>341</v>
      </c>
      <c r="G91" s="8">
        <v>261</v>
      </c>
      <c r="H91" s="8">
        <v>35</v>
      </c>
      <c r="I91" s="8">
        <v>32</v>
      </c>
      <c r="J91" s="8">
        <v>24</v>
      </c>
      <c r="K91" s="8">
        <v>697</v>
      </c>
    </row>
    <row r="92" spans="1:11" x14ac:dyDescent="0.35">
      <c r="A92" s="10" t="str">
        <f>TRIM(LEFT(Sheet5!A122,FIND(" ",Sheet5!A122)))</f>
        <v>AHC10216</v>
      </c>
      <c r="B92" s="11" t="str">
        <f>TRIM(MID(Sheet5!A122,FIND(" ",Sheet5!A122)+1,256))</f>
        <v>Certificate I in Agrifood Operations</v>
      </c>
      <c r="C92" s="8"/>
      <c r="D92" s="8"/>
      <c r="E92" s="8">
        <v>39</v>
      </c>
      <c r="F92" s="8">
        <v>479</v>
      </c>
      <c r="G92" s="8"/>
      <c r="H92" s="8">
        <v>14</v>
      </c>
      <c r="I92" s="8">
        <v>25</v>
      </c>
      <c r="J92" s="8">
        <v>135</v>
      </c>
      <c r="K92" s="8">
        <v>692</v>
      </c>
    </row>
    <row r="93" spans="1:11" x14ac:dyDescent="0.35">
      <c r="A93" s="10" t="str">
        <f>TRIM(LEFT(Sheet5!A492,FIND(" ",Sheet5!A492)))</f>
        <v>MEM20105</v>
      </c>
      <c r="B93" s="11" t="str">
        <f>TRIM(MID(Sheet5!A492,FIND(" ",Sheet5!A492)+1,256))</f>
        <v>Certificate II in Engineering</v>
      </c>
      <c r="C93" s="8"/>
      <c r="D93" s="8">
        <v>27</v>
      </c>
      <c r="E93" s="8">
        <v>5</v>
      </c>
      <c r="F93" s="8">
        <v>162</v>
      </c>
      <c r="G93" s="8">
        <v>32</v>
      </c>
      <c r="H93" s="8"/>
      <c r="I93" s="8">
        <v>140</v>
      </c>
      <c r="J93" s="8">
        <v>326</v>
      </c>
      <c r="K93" s="8">
        <v>692</v>
      </c>
    </row>
    <row r="94" spans="1:11" x14ac:dyDescent="0.35">
      <c r="A94" s="10" t="str">
        <f>TRIM(LEFT(Sheet5!A81,FIND(" ",Sheet5!A81)))</f>
        <v>22480VIC</v>
      </c>
      <c r="B94" s="11" t="str">
        <f>TRIM(MID(Sheet5!A81,FIND(" ",Sheet5!A81)+1,256))</f>
        <v>Certificate II in Small Business (Operations/Innovation)</v>
      </c>
      <c r="C94" s="8"/>
      <c r="D94" s="8"/>
      <c r="E94" s="8"/>
      <c r="F94" s="8"/>
      <c r="G94" s="8"/>
      <c r="H94" s="8"/>
      <c r="I94" s="8">
        <v>670</v>
      </c>
      <c r="J94" s="8"/>
      <c r="K94" s="8">
        <v>670</v>
      </c>
    </row>
    <row r="95" spans="1:11" x14ac:dyDescent="0.35">
      <c r="A95" s="10" t="str">
        <f>TRIM(LEFT(Sheet5!A99,FIND(" ",Sheet5!A99)))</f>
        <v>52824WA</v>
      </c>
      <c r="B95" s="11" t="str">
        <f>TRIM(MID(Sheet5!A99,FIND(" ",Sheet5!A99)+1,256))</f>
        <v>Certificate II in Building And Construction (Pathway - Trades)</v>
      </c>
      <c r="C95" s="8"/>
      <c r="D95" s="8"/>
      <c r="E95" s="8"/>
      <c r="F95" s="8"/>
      <c r="G95" s="8"/>
      <c r="H95" s="8"/>
      <c r="I95" s="8"/>
      <c r="J95" s="8">
        <v>652</v>
      </c>
      <c r="K95" s="8">
        <v>652</v>
      </c>
    </row>
    <row r="96" spans="1:11" x14ac:dyDescent="0.35">
      <c r="A96" s="10" t="str">
        <f>TRIM(LEFT(Sheet5!A692,FIND(" ",Sheet5!A692)))</f>
        <v>SITSS00055</v>
      </c>
      <c r="B96" s="11" t="str">
        <f>TRIM(MID(Sheet5!A692,FIND(" ",Sheet5!A692)+1,256))</f>
        <v>Responsible Service of Alcohol</v>
      </c>
      <c r="C96" s="8"/>
      <c r="D96" s="8"/>
      <c r="E96" s="8"/>
      <c r="F96" s="8">
        <v>86</v>
      </c>
      <c r="G96" s="8"/>
      <c r="H96" s="8"/>
      <c r="I96" s="8">
        <v>566</v>
      </c>
      <c r="J96" s="8"/>
      <c r="K96" s="8">
        <v>652</v>
      </c>
    </row>
    <row r="97" spans="1:11" x14ac:dyDescent="0.35">
      <c r="A97" s="10" t="str">
        <f>TRIM(LEFT(Sheet5!A401,FIND(" ",Sheet5!A401)))</f>
        <v>FIRSTAID</v>
      </c>
      <c r="B97" s="11" t="str">
        <f>TRIM(MID(Sheet5!A401,FIND(" ",Sheet5!A401)+1,256))</f>
        <v>First Aid Training</v>
      </c>
      <c r="C97" s="8"/>
      <c r="D97" s="8"/>
      <c r="E97" s="8"/>
      <c r="F97" s="8"/>
      <c r="G97" s="8"/>
      <c r="H97" s="8"/>
      <c r="I97" s="8">
        <v>646</v>
      </c>
      <c r="J97" s="8"/>
      <c r="K97" s="8">
        <v>646</v>
      </c>
    </row>
    <row r="98" spans="1:11" x14ac:dyDescent="0.35">
      <c r="A98" s="10" t="str">
        <f>TRIM(LEFT(Sheet5!A578,FIND(" ",Sheet5!A578)))</f>
        <v>RII20115</v>
      </c>
      <c r="B98" s="11" t="str">
        <f>TRIM(MID(Sheet5!A578,FIND(" ",Sheet5!A578)+1,256))</f>
        <v>Certificate II in Resources And Infrastructure Work Preparation</v>
      </c>
      <c r="C98" s="8"/>
      <c r="D98" s="8"/>
      <c r="E98" s="8"/>
      <c r="F98" s="8">
        <v>607</v>
      </c>
      <c r="G98" s="8">
        <v>13</v>
      </c>
      <c r="H98" s="8">
        <v>10</v>
      </c>
      <c r="I98" s="8"/>
      <c r="J98" s="8">
        <v>13</v>
      </c>
      <c r="K98" s="8">
        <v>643</v>
      </c>
    </row>
    <row r="99" spans="1:11" x14ac:dyDescent="0.35">
      <c r="A99" s="10" t="str">
        <f>TRIM(LEFT(Sheet5!A701,FIND(" ",Sheet5!A701)))</f>
        <v>TLI21815</v>
      </c>
      <c r="B99" s="11" t="str">
        <f>TRIM(MID(Sheet5!A701,FIND(" ",Sheet5!A701)+1,256))</f>
        <v>Certificate II in Logistics</v>
      </c>
      <c r="C99" s="8"/>
      <c r="D99" s="8">
        <v>1</v>
      </c>
      <c r="E99" s="8"/>
      <c r="F99" s="8">
        <v>612</v>
      </c>
      <c r="G99" s="8"/>
      <c r="H99" s="8"/>
      <c r="I99" s="8"/>
      <c r="J99" s="8">
        <v>18</v>
      </c>
      <c r="K99" s="8">
        <v>631</v>
      </c>
    </row>
    <row r="100" spans="1:11" x14ac:dyDescent="0.35">
      <c r="A100" s="10" t="str">
        <f>TRIM(LEFT(Sheet5!A182,FIND(" ",Sheet5!A182)))</f>
        <v>AUR20516</v>
      </c>
      <c r="B100" s="11" t="str">
        <f>TRIM(MID(Sheet5!A182,FIND(" ",Sheet5!A182)+1,256))</f>
        <v>Certificate II in Automotive Servicing Technology</v>
      </c>
      <c r="C100" s="8"/>
      <c r="D100" s="8">
        <v>60</v>
      </c>
      <c r="E100" s="8">
        <v>43</v>
      </c>
      <c r="F100" s="8">
        <v>64</v>
      </c>
      <c r="G100" s="8"/>
      <c r="H100" s="8">
        <v>1</v>
      </c>
      <c r="I100" s="8">
        <v>65</v>
      </c>
      <c r="J100" s="8">
        <v>395</v>
      </c>
      <c r="K100" s="8">
        <v>628</v>
      </c>
    </row>
    <row r="101" spans="1:11" x14ac:dyDescent="0.35">
      <c r="A101" s="10" t="str">
        <f>TRIM(LEFT(Sheet5!A303,FIND(" ",Sheet5!A303)))</f>
        <v>CPC20112</v>
      </c>
      <c r="B101" s="11" t="str">
        <f>TRIM(MID(Sheet5!A303,FIND(" ",Sheet5!A303)+1,256))</f>
        <v>Certificate II in Construction</v>
      </c>
      <c r="C101" s="8"/>
      <c r="D101" s="8">
        <v>220</v>
      </c>
      <c r="E101" s="8">
        <v>18</v>
      </c>
      <c r="F101" s="8"/>
      <c r="G101" s="8">
        <v>170</v>
      </c>
      <c r="H101" s="8">
        <v>154</v>
      </c>
      <c r="I101" s="8">
        <v>30</v>
      </c>
      <c r="J101" s="8">
        <v>25</v>
      </c>
      <c r="K101" s="8">
        <v>617</v>
      </c>
    </row>
    <row r="102" spans="1:11" x14ac:dyDescent="0.35">
      <c r="A102" s="10" t="str">
        <f>TRIM(LEFT(Sheet5!A353,FIND(" ",Sheet5!A353)))</f>
        <v>CUA30113</v>
      </c>
      <c r="B102" s="11" t="str">
        <f>TRIM(MID(Sheet5!A353,FIND(" ",Sheet5!A353)+1,256))</f>
        <v>Certificate III in Dance</v>
      </c>
      <c r="C102" s="8"/>
      <c r="D102" s="8"/>
      <c r="E102" s="8"/>
      <c r="F102" s="8">
        <v>430</v>
      </c>
      <c r="G102" s="8">
        <v>70</v>
      </c>
      <c r="H102" s="8">
        <v>2</v>
      </c>
      <c r="I102" s="8">
        <v>9</v>
      </c>
      <c r="J102" s="8">
        <v>99</v>
      </c>
      <c r="K102" s="8">
        <v>610</v>
      </c>
    </row>
    <row r="103" spans="1:11" x14ac:dyDescent="0.35">
      <c r="A103" s="10" t="str">
        <f>TRIM(LEFT(Sheet5!A610,FIND(" ",Sheet5!A610)))</f>
        <v>SHB30416</v>
      </c>
      <c r="B103" s="11" t="str">
        <f>TRIM(MID(Sheet5!A610,FIND(" ",Sheet5!A610)+1,256))</f>
        <v>Certificate III in Hairdressing</v>
      </c>
      <c r="C103" s="8"/>
      <c r="D103" s="8">
        <v>75</v>
      </c>
      <c r="E103" s="8">
        <v>1</v>
      </c>
      <c r="F103" s="8">
        <v>415</v>
      </c>
      <c r="G103" s="8"/>
      <c r="H103" s="8">
        <v>4</v>
      </c>
      <c r="I103" s="8">
        <v>59</v>
      </c>
      <c r="J103" s="8"/>
      <c r="K103" s="8">
        <v>554</v>
      </c>
    </row>
    <row r="104" spans="1:11" x14ac:dyDescent="0.35">
      <c r="A104" s="10" t="str">
        <f>TRIM(LEFT(Sheet5!A718,FIND(" ",Sheet5!A718)))</f>
        <v>UEE30811</v>
      </c>
      <c r="B104" s="11" t="str">
        <f>TRIM(MID(Sheet5!A718,FIND(" ",Sheet5!A718)+1,256))</f>
        <v>Certificate III in Electrotechnology Electrician</v>
      </c>
      <c r="C104" s="8"/>
      <c r="D104" s="8">
        <v>83</v>
      </c>
      <c r="E104" s="8">
        <v>5</v>
      </c>
      <c r="F104" s="8">
        <v>269</v>
      </c>
      <c r="G104" s="8">
        <v>47</v>
      </c>
      <c r="H104" s="8">
        <v>7</v>
      </c>
      <c r="I104" s="8">
        <v>127</v>
      </c>
      <c r="J104" s="8"/>
      <c r="K104" s="8">
        <v>538</v>
      </c>
    </row>
    <row r="105" spans="1:11" x14ac:dyDescent="0.35">
      <c r="A105" s="10" t="str">
        <f>TRIM(LEFT(Sheet5!A183,FIND(" ",Sheet5!A183)))</f>
        <v>AUR20516</v>
      </c>
      <c r="B105" s="11" t="str">
        <f>TRIM(MID(Sheet5!A183,FIND(" ",Sheet5!A183)+1,256))</f>
        <v>Certificate II in Automotive Servicing Technology</v>
      </c>
      <c r="C105" s="8"/>
      <c r="D105" s="8"/>
      <c r="E105" s="8"/>
      <c r="F105" s="8"/>
      <c r="G105" s="8">
        <v>494</v>
      </c>
      <c r="H105" s="8"/>
      <c r="I105" s="8"/>
      <c r="J105" s="8"/>
      <c r="K105" s="8">
        <v>494</v>
      </c>
    </row>
    <row r="106" spans="1:11" x14ac:dyDescent="0.35">
      <c r="A106" s="10" t="str">
        <f>TRIM(LEFT(Sheet5!A700,FIND(" ",Sheet5!A700)))</f>
        <v>TLI21616</v>
      </c>
      <c r="B106" s="11" t="str">
        <f>TRIM(MID(Sheet5!A700,FIND(" ",Sheet5!A700)+1,256))</f>
        <v>Certificate II in Warehousing Operations</v>
      </c>
      <c r="C106" s="8"/>
      <c r="D106" s="8">
        <v>132</v>
      </c>
      <c r="E106" s="8"/>
      <c r="F106" s="8">
        <v>112</v>
      </c>
      <c r="G106" s="8">
        <v>10</v>
      </c>
      <c r="H106" s="8">
        <v>6</v>
      </c>
      <c r="I106" s="8">
        <v>180</v>
      </c>
      <c r="J106" s="8">
        <v>47</v>
      </c>
      <c r="K106" s="8">
        <v>487</v>
      </c>
    </row>
    <row r="107" spans="1:11" x14ac:dyDescent="0.35">
      <c r="A107" s="10" t="str">
        <f>TRIM(LEFT(Sheet5!A329,FIND(" ",Sheet5!A329)))</f>
        <v>CPC32413</v>
      </c>
      <c r="B107" s="11" t="str">
        <f>TRIM(MID(Sheet5!A329,FIND(" ",Sheet5!A329)+1,256))</f>
        <v>Certificate III in Plumbing</v>
      </c>
      <c r="C107" s="8"/>
      <c r="D107" s="8">
        <v>96</v>
      </c>
      <c r="E107" s="8"/>
      <c r="F107" s="8">
        <v>236</v>
      </c>
      <c r="G107" s="8">
        <v>44</v>
      </c>
      <c r="H107" s="8">
        <v>5</v>
      </c>
      <c r="I107" s="8">
        <v>103</v>
      </c>
      <c r="J107" s="8">
        <v>2</v>
      </c>
      <c r="K107" s="8">
        <v>486</v>
      </c>
    </row>
    <row r="108" spans="1:11" x14ac:dyDescent="0.35">
      <c r="A108" s="10" t="str">
        <f>TRIM(LEFT(Sheet5!A639,FIND(" ",Sheet5!A639)))</f>
        <v>SIS30315</v>
      </c>
      <c r="B108" s="11" t="str">
        <f>TRIM(MID(Sheet5!A639,FIND(" ",Sheet5!A639)+1,256))</f>
        <v>Certificate III in Fitness (Gym Instructor)</v>
      </c>
      <c r="C108" s="8"/>
      <c r="D108" s="8">
        <v>466</v>
      </c>
      <c r="E108" s="8"/>
      <c r="F108" s="8"/>
      <c r="G108" s="8"/>
      <c r="H108" s="8"/>
      <c r="I108" s="8"/>
      <c r="J108" s="8"/>
      <c r="K108" s="8">
        <v>466</v>
      </c>
    </row>
    <row r="109" spans="1:11" x14ac:dyDescent="0.35">
      <c r="A109" s="10" t="str">
        <f>TRIM(LEFT(Sheet5!A79,FIND(" ",Sheet5!A79)))</f>
        <v>22474VIC</v>
      </c>
      <c r="B109" s="11" t="str">
        <f>TRIM(MID(Sheet5!A79,FIND(" ",Sheet5!A79)+1,256))</f>
        <v>Certificate III in General Education For Adults</v>
      </c>
      <c r="C109" s="8"/>
      <c r="D109" s="8"/>
      <c r="E109" s="8"/>
      <c r="F109" s="8"/>
      <c r="G109" s="8"/>
      <c r="H109" s="8"/>
      <c r="I109" s="8">
        <v>389</v>
      </c>
      <c r="J109" s="8">
        <v>45</v>
      </c>
      <c r="K109" s="8">
        <v>434</v>
      </c>
    </row>
    <row r="110" spans="1:11" x14ac:dyDescent="0.35">
      <c r="A110" s="10" t="str">
        <f>TRIM(LEFT(Sheet5!A279,FIND(" ",Sheet5!A279)))</f>
        <v>CHC34015</v>
      </c>
      <c r="B110" s="11" t="str">
        <f>TRIM(MID(Sheet5!A279,FIND(" ",Sheet5!A279)+1,256))</f>
        <v>Certificate III in Active Volunteering</v>
      </c>
      <c r="C110" s="8"/>
      <c r="D110" s="8"/>
      <c r="E110" s="8"/>
      <c r="F110" s="8">
        <v>426</v>
      </c>
      <c r="G110" s="8">
        <v>1</v>
      </c>
      <c r="H110" s="8"/>
      <c r="I110" s="8"/>
      <c r="J110" s="8"/>
      <c r="K110" s="8">
        <v>427</v>
      </c>
    </row>
    <row r="111" spans="1:11" x14ac:dyDescent="0.35">
      <c r="A111" s="10" t="str">
        <f>TRIM(LEFT(Sheet5!A650,FIND(" ",Sheet5!A650)))</f>
        <v>SIS40215</v>
      </c>
      <c r="B111" s="11" t="str">
        <f>TRIM(MID(Sheet5!A650,FIND(" ",Sheet5!A650)+1,256))</f>
        <v>Certificate IV in Fitness</v>
      </c>
      <c r="C111" s="8"/>
      <c r="D111" s="8"/>
      <c r="E111" s="8"/>
      <c r="F111" s="8">
        <v>337</v>
      </c>
      <c r="G111" s="8">
        <v>4</v>
      </c>
      <c r="H111" s="8">
        <v>2</v>
      </c>
      <c r="I111" s="8">
        <v>25</v>
      </c>
      <c r="J111" s="8">
        <v>36</v>
      </c>
      <c r="K111" s="8">
        <v>404</v>
      </c>
    </row>
    <row r="112" spans="1:11" x14ac:dyDescent="0.35">
      <c r="A112" s="10" t="str">
        <f>TRIM(LEFT(Sheet5!A227,FIND(" ",Sheet5!A227)))</f>
        <v>AVI30419</v>
      </c>
      <c r="B112" s="11" t="str">
        <f>TRIM(MID(Sheet5!A227,FIND(" ",Sheet5!A227)+1,256))</f>
        <v>Certificate III in Aviation (Remote Pilot)</v>
      </c>
      <c r="C112" s="8"/>
      <c r="D112" s="8"/>
      <c r="E112" s="8"/>
      <c r="F112" s="8">
        <v>400</v>
      </c>
      <c r="G112" s="8"/>
      <c r="H112" s="8"/>
      <c r="I112" s="8"/>
      <c r="J112" s="8"/>
      <c r="K112" s="8">
        <v>400</v>
      </c>
    </row>
    <row r="113" spans="1:11" x14ac:dyDescent="0.35">
      <c r="A113" s="10" t="str">
        <f>TRIM(LEFT(Sheet5!A270,FIND(" ",Sheet5!A270)))</f>
        <v>CHC14015</v>
      </c>
      <c r="B113" s="11" t="str">
        <f>TRIM(MID(Sheet5!A270,FIND(" ",Sheet5!A270)+1,256))</f>
        <v>Certificate I in Active Volunteering</v>
      </c>
      <c r="C113" s="8">
        <v>55</v>
      </c>
      <c r="D113" s="8"/>
      <c r="E113" s="8"/>
      <c r="F113" s="8">
        <v>333</v>
      </c>
      <c r="G113" s="8"/>
      <c r="H113" s="8"/>
      <c r="I113" s="8"/>
      <c r="J113" s="8"/>
      <c r="K113" s="8">
        <v>388</v>
      </c>
    </row>
    <row r="114" spans="1:11" x14ac:dyDescent="0.35">
      <c r="A114" s="10" t="str">
        <f>TRIM(LEFT(Sheet5!A455,FIND(" ",Sheet5!A455)))</f>
        <v>ICT20115</v>
      </c>
      <c r="B114" s="11" t="str">
        <f>TRIM(MID(Sheet5!A455,FIND(" ",Sheet5!A455)+1,256))</f>
        <v>Certificate II in Information, Digital Media &amp; Technology</v>
      </c>
      <c r="C114" s="8"/>
      <c r="D114" s="8"/>
      <c r="E114" s="8"/>
      <c r="F114" s="8"/>
      <c r="G114" s="8"/>
      <c r="H114" s="8"/>
      <c r="I114" s="8">
        <v>364</v>
      </c>
      <c r="J114" s="8"/>
      <c r="K114" s="8">
        <v>364</v>
      </c>
    </row>
    <row r="115" spans="1:11" x14ac:dyDescent="0.35">
      <c r="A115" s="10" t="str">
        <f>TRIM(LEFT(Sheet5!A300,FIND(" ",Sheet5!A300)))</f>
        <v>CICARD</v>
      </c>
      <c r="B115" s="11" t="str">
        <f>TRIM(MID(Sheet5!A300,FIND(" ",Sheet5!A300)+1,256))</f>
        <v>Construction Induction Card</v>
      </c>
      <c r="C115" s="8"/>
      <c r="D115" s="8"/>
      <c r="E115" s="8"/>
      <c r="F115" s="8"/>
      <c r="G115" s="8"/>
      <c r="H115" s="8"/>
      <c r="I115" s="8">
        <v>356</v>
      </c>
      <c r="J115" s="8"/>
      <c r="K115" s="8">
        <v>356</v>
      </c>
    </row>
    <row r="116" spans="1:11" x14ac:dyDescent="0.35">
      <c r="A116" s="10" t="str">
        <f>TRIM(LEFT(Sheet5!A498,FIND(" ",Sheet5!A498)))</f>
        <v>MEM30305</v>
      </c>
      <c r="B116" s="11" t="str">
        <f>TRIM(MID(Sheet5!A498,FIND(" ",Sheet5!A498)+1,256))</f>
        <v>Certificate III in Engineering - Fabrication Trade</v>
      </c>
      <c r="C116" s="8"/>
      <c r="D116" s="8">
        <v>11</v>
      </c>
      <c r="E116" s="8"/>
      <c r="F116" s="8">
        <v>247</v>
      </c>
      <c r="G116" s="8">
        <v>97</v>
      </c>
      <c r="H116" s="8"/>
      <c r="I116" s="8"/>
      <c r="J116" s="8">
        <v>1</v>
      </c>
      <c r="K116" s="8">
        <v>356</v>
      </c>
    </row>
    <row r="117" spans="1:11" x14ac:dyDescent="0.35">
      <c r="A117" s="10" t="str">
        <f>TRIM(LEFT(Sheet5!A200,FIND(" ",Sheet5!A200)))</f>
        <v>AUR30616</v>
      </c>
      <c r="B117" s="11" t="str">
        <f>TRIM(MID(Sheet5!A200,FIND(" ",Sheet5!A200)+1,256))</f>
        <v>Certificate III in Light Vehicle Mechanical Technology</v>
      </c>
      <c r="C117" s="8"/>
      <c r="D117" s="8">
        <v>37</v>
      </c>
      <c r="E117" s="8">
        <v>26</v>
      </c>
      <c r="F117" s="8">
        <v>219</v>
      </c>
      <c r="G117" s="8">
        <v>21</v>
      </c>
      <c r="H117" s="8">
        <v>3</v>
      </c>
      <c r="I117" s="8">
        <v>47</v>
      </c>
      <c r="J117" s="8">
        <v>2</v>
      </c>
      <c r="K117" s="8">
        <v>355</v>
      </c>
    </row>
    <row r="118" spans="1:11" x14ac:dyDescent="0.35">
      <c r="A118" s="10" t="str">
        <f>TRIM(LEFT(Sheet5!A241,FIND(" ",Sheet5!A241)))</f>
        <v>BSB30315</v>
      </c>
      <c r="B118" s="11" t="str">
        <f>TRIM(MID(Sheet5!A241,FIND(" ",Sheet5!A241)+1,256))</f>
        <v>Certificate III in Micro Business Operations</v>
      </c>
      <c r="C118" s="8"/>
      <c r="D118" s="8"/>
      <c r="E118" s="8"/>
      <c r="F118" s="8">
        <v>187</v>
      </c>
      <c r="G118" s="8">
        <v>125</v>
      </c>
      <c r="H118" s="8"/>
      <c r="I118" s="8">
        <v>37</v>
      </c>
      <c r="J118" s="8">
        <v>5</v>
      </c>
      <c r="K118" s="8">
        <v>354</v>
      </c>
    </row>
    <row r="119" spans="1:11" x14ac:dyDescent="0.35">
      <c r="A119" s="10" t="str">
        <f>TRIM(LEFT(Sheet5!A40,FIND(" ",Sheet5!A40)))</f>
        <v>10661NAT</v>
      </c>
      <c r="B119" s="11" t="str">
        <f>TRIM(MID(Sheet5!A40,FIND(" ",Sheet5!A40)+1,256))</f>
        <v>Certificate III in Applied Language</v>
      </c>
      <c r="C119" s="8"/>
      <c r="D119" s="8"/>
      <c r="E119" s="8"/>
      <c r="F119" s="8"/>
      <c r="G119" s="8"/>
      <c r="H119" s="8"/>
      <c r="I119" s="8">
        <v>288</v>
      </c>
      <c r="J119" s="8">
        <v>64</v>
      </c>
      <c r="K119" s="8">
        <v>352</v>
      </c>
    </row>
    <row r="120" spans="1:11" x14ac:dyDescent="0.35">
      <c r="A120" s="10" t="str">
        <f>TRIM(LEFT(Sheet5!A80,FIND(" ",Sheet5!A80)))</f>
        <v>22476VIC</v>
      </c>
      <c r="B120" s="11" t="str">
        <f>TRIM(MID(Sheet5!A80,FIND(" ",Sheet5!A80)+1,256))</f>
        <v>Certificate I in General Education For Adults (Introductory)</v>
      </c>
      <c r="C120" s="8"/>
      <c r="D120" s="8"/>
      <c r="E120" s="8"/>
      <c r="F120" s="8">
        <v>314</v>
      </c>
      <c r="G120" s="8"/>
      <c r="H120" s="8"/>
      <c r="I120" s="8">
        <v>35</v>
      </c>
      <c r="J120" s="8"/>
      <c r="K120" s="8">
        <v>349</v>
      </c>
    </row>
    <row r="121" spans="1:11" x14ac:dyDescent="0.35">
      <c r="A121" s="10" t="str">
        <f>TRIM(LEFT(Sheet5!A626,FIND(" ",Sheet5!A626)))</f>
        <v>SIR30216</v>
      </c>
      <c r="B121" s="11" t="str">
        <f>TRIM(MID(Sheet5!A626,FIND(" ",Sheet5!A626)+1,256))</f>
        <v>Certificate III in Retail</v>
      </c>
      <c r="C121" s="8"/>
      <c r="D121" s="8"/>
      <c r="E121" s="8"/>
      <c r="F121" s="8"/>
      <c r="G121" s="8">
        <v>347</v>
      </c>
      <c r="H121" s="8"/>
      <c r="I121" s="8"/>
      <c r="J121" s="8"/>
      <c r="K121" s="8">
        <v>347</v>
      </c>
    </row>
    <row r="122" spans="1:11" x14ac:dyDescent="0.35">
      <c r="A122" s="10" t="str">
        <f>TRIM(LEFT(Sheet5!A410,FIND(" ",Sheet5!A410)))</f>
        <v>FSK10113</v>
      </c>
      <c r="B122" s="11" t="str">
        <f>TRIM(MID(Sheet5!A410,FIND(" ",Sheet5!A410)+1,256))</f>
        <v>Certificate I in Access To Vocational Pathways</v>
      </c>
      <c r="C122" s="8"/>
      <c r="D122" s="8"/>
      <c r="E122" s="8"/>
      <c r="F122" s="8">
        <v>334</v>
      </c>
      <c r="G122" s="8">
        <v>10</v>
      </c>
      <c r="H122" s="8"/>
      <c r="I122" s="8">
        <v>1</v>
      </c>
      <c r="J122" s="8">
        <v>1</v>
      </c>
      <c r="K122" s="8">
        <v>346</v>
      </c>
    </row>
    <row r="123" spans="1:11" x14ac:dyDescent="0.35">
      <c r="A123" s="10" t="str">
        <f>TRIM(LEFT(Sheet5!A177,FIND(" ",Sheet5!A177)))</f>
        <v>AUR10116</v>
      </c>
      <c r="B123" s="11" t="str">
        <f>TRIM(MID(Sheet5!A177,FIND(" ",Sheet5!A177)+1,256))</f>
        <v>Certificate I in Automotive Vocational Preparation</v>
      </c>
      <c r="C123" s="8">
        <v>30</v>
      </c>
      <c r="D123" s="8"/>
      <c r="E123" s="8">
        <v>91</v>
      </c>
      <c r="F123" s="8">
        <v>29</v>
      </c>
      <c r="G123" s="8">
        <v>65</v>
      </c>
      <c r="H123" s="8">
        <v>92</v>
      </c>
      <c r="I123" s="8">
        <v>4</v>
      </c>
      <c r="J123" s="8">
        <v>26</v>
      </c>
      <c r="K123" s="8">
        <v>337</v>
      </c>
    </row>
    <row r="124" spans="1:11" x14ac:dyDescent="0.35">
      <c r="A124" s="10" t="str">
        <f>TRIM(LEFT(Sheet5!A627,FIND(" ",Sheet5!A627)))</f>
        <v>SIS10115</v>
      </c>
      <c r="B124" s="11" t="str">
        <f>TRIM(MID(Sheet5!A627,FIND(" ",Sheet5!A627)+1,256))</f>
        <v>Certificate I in Sport And Recreation</v>
      </c>
      <c r="C124" s="8"/>
      <c r="D124" s="8"/>
      <c r="E124" s="8"/>
      <c r="F124" s="8">
        <v>249</v>
      </c>
      <c r="G124" s="8"/>
      <c r="H124" s="8">
        <v>13</v>
      </c>
      <c r="I124" s="8">
        <v>51</v>
      </c>
      <c r="J124" s="8">
        <v>18</v>
      </c>
      <c r="K124" s="8">
        <v>331</v>
      </c>
    </row>
    <row r="125" spans="1:11" x14ac:dyDescent="0.35">
      <c r="A125" s="10" t="str">
        <f>TRIM(LEFT(Sheet5!A659,FIND(" ",Sheet5!A659)))</f>
        <v>SIT10216</v>
      </c>
      <c r="B125" s="11" t="str">
        <f>TRIM(MID(Sheet5!A659,FIND(" ",Sheet5!A659)+1,256))</f>
        <v>Certificate I in Hospitality</v>
      </c>
      <c r="C125" s="8"/>
      <c r="D125" s="8"/>
      <c r="E125" s="8"/>
      <c r="F125" s="8"/>
      <c r="G125" s="8">
        <v>331</v>
      </c>
      <c r="H125" s="8"/>
      <c r="I125" s="8"/>
      <c r="J125" s="8"/>
      <c r="K125" s="8">
        <v>331</v>
      </c>
    </row>
    <row r="126" spans="1:11" x14ac:dyDescent="0.35">
      <c r="A126" s="10" t="str">
        <f>TRIM(LEFT(Sheet5!A667,FIND(" ",Sheet5!A667)))</f>
        <v>SIT20416</v>
      </c>
      <c r="B126" s="11" t="str">
        <f>TRIM(MID(Sheet5!A667,FIND(" ",Sheet5!A667)+1,256))</f>
        <v>Certificate II in Kitchen Operations</v>
      </c>
      <c r="C126" s="8"/>
      <c r="D126" s="8"/>
      <c r="E126" s="8"/>
      <c r="F126" s="8"/>
      <c r="G126" s="8">
        <v>327</v>
      </c>
      <c r="H126" s="8"/>
      <c r="I126" s="8"/>
      <c r="J126" s="8"/>
      <c r="K126" s="8">
        <v>327</v>
      </c>
    </row>
    <row r="127" spans="1:11" x14ac:dyDescent="0.35">
      <c r="A127" s="10" t="str">
        <f>TRIM(LEFT(Sheet5!A679,FIND(" ",Sheet5!A679)))</f>
        <v>SIT30816</v>
      </c>
      <c r="B127" s="11" t="str">
        <f>TRIM(MID(Sheet5!A679,FIND(" ",Sheet5!A679)+1,256))</f>
        <v>Certificate III in Commercial Cookery</v>
      </c>
      <c r="C127" s="8"/>
      <c r="D127" s="8">
        <v>32</v>
      </c>
      <c r="E127" s="8"/>
      <c r="F127" s="8">
        <v>225</v>
      </c>
      <c r="G127" s="8"/>
      <c r="H127" s="8">
        <v>14</v>
      </c>
      <c r="I127" s="8">
        <v>33</v>
      </c>
      <c r="J127" s="8">
        <v>14</v>
      </c>
      <c r="K127" s="8">
        <v>318</v>
      </c>
    </row>
    <row r="128" spans="1:11" x14ac:dyDescent="0.35">
      <c r="A128" s="10" t="str">
        <f>TRIM(LEFT(Sheet5!A691,FIND(" ",Sheet5!A691)))</f>
        <v>SITSS00050</v>
      </c>
      <c r="B128" s="11" t="str">
        <f>TRIM(MID(Sheet5!A691,FIND(" ",Sheet5!A691)+1,256))</f>
        <v>Food Handling</v>
      </c>
      <c r="C128" s="8"/>
      <c r="D128" s="8"/>
      <c r="E128" s="8"/>
      <c r="F128" s="8"/>
      <c r="G128" s="8"/>
      <c r="H128" s="8"/>
      <c r="I128" s="8">
        <v>318</v>
      </c>
      <c r="J128" s="8"/>
      <c r="K128" s="8">
        <v>318</v>
      </c>
    </row>
    <row r="129" spans="1:11" x14ac:dyDescent="0.35">
      <c r="A129" s="10" t="str">
        <f>TRIM(LEFT(Sheet5!A41,FIND(" ",Sheet5!A41)))</f>
        <v>10674NAT</v>
      </c>
      <c r="B129" s="11" t="str">
        <f>TRIM(MID(Sheet5!A41,FIND(" ",Sheet5!A41)+1,256))</f>
        <v>Certificate II in Functional Literacy</v>
      </c>
      <c r="C129" s="8"/>
      <c r="D129" s="8"/>
      <c r="E129" s="8"/>
      <c r="F129" s="8">
        <v>311</v>
      </c>
      <c r="G129" s="8">
        <v>1</v>
      </c>
      <c r="H129" s="8"/>
      <c r="I129" s="8"/>
      <c r="J129" s="8"/>
      <c r="K129" s="8">
        <v>312</v>
      </c>
    </row>
    <row r="130" spans="1:11" x14ac:dyDescent="0.35">
      <c r="A130" s="10" t="str">
        <f>TRIM(LEFT(Sheet5!A403,FIND(" ",Sheet5!A403)))</f>
        <v>FNS20115</v>
      </c>
      <c r="B130" s="11" t="str">
        <f>TRIM(MID(Sheet5!A403,FIND(" ",Sheet5!A403)+1,256))</f>
        <v>Certificate II in Financial Services</v>
      </c>
      <c r="C130" s="8"/>
      <c r="D130" s="8"/>
      <c r="E130" s="8"/>
      <c r="F130" s="8">
        <v>161</v>
      </c>
      <c r="G130" s="8"/>
      <c r="H130" s="8"/>
      <c r="I130" s="8">
        <v>1</v>
      </c>
      <c r="J130" s="8">
        <v>150</v>
      </c>
      <c r="K130" s="8">
        <v>312</v>
      </c>
    </row>
    <row r="131" spans="1:11" x14ac:dyDescent="0.35">
      <c r="A131" s="10" t="str">
        <f>TRIM(LEFT(Sheet5!A389,FIND(" ",Sheet5!A389)))</f>
        <v>FBP20117</v>
      </c>
      <c r="B131" s="11" t="str">
        <f>TRIM(MID(Sheet5!A389,FIND(" ",Sheet5!A389)+1,256))</f>
        <v>Certificate II in Food Processing</v>
      </c>
      <c r="C131" s="8"/>
      <c r="D131" s="8"/>
      <c r="E131" s="8"/>
      <c r="F131" s="8">
        <v>5</v>
      </c>
      <c r="G131" s="8">
        <v>142</v>
      </c>
      <c r="H131" s="8"/>
      <c r="I131" s="8">
        <v>146</v>
      </c>
      <c r="J131" s="8"/>
      <c r="K131" s="8">
        <v>293</v>
      </c>
    </row>
    <row r="132" spans="1:11" x14ac:dyDescent="0.35">
      <c r="A132" s="10" t="str">
        <f>TRIM(LEFT(Sheet5!A97,FIND(" ",Sheet5!A97)))</f>
        <v>52774WA</v>
      </c>
      <c r="B132" s="11" t="str">
        <f>TRIM(MID(Sheet5!A97,FIND(" ",Sheet5!A97)+1,256))</f>
        <v>Certificate II in Leadership</v>
      </c>
      <c r="C132" s="8"/>
      <c r="D132" s="8"/>
      <c r="E132" s="8"/>
      <c r="F132" s="8">
        <v>268</v>
      </c>
      <c r="G132" s="8"/>
      <c r="H132" s="8"/>
      <c r="I132" s="8"/>
      <c r="J132" s="8">
        <v>21</v>
      </c>
      <c r="K132" s="8">
        <v>289</v>
      </c>
    </row>
    <row r="133" spans="1:11" x14ac:dyDescent="0.35">
      <c r="A133" s="10" t="str">
        <f>TRIM(LEFT(Sheet5!A278,FIND(" ",Sheet5!A278)))</f>
        <v>CHC33015</v>
      </c>
      <c r="B133" s="11" t="str">
        <f>TRIM(MID(Sheet5!A278,FIND(" ",Sheet5!A278)+1,256))</f>
        <v>Certificate III in Individual Support (Ageing)</v>
      </c>
      <c r="C133" s="8"/>
      <c r="D133" s="8">
        <v>288</v>
      </c>
      <c r="E133" s="8"/>
      <c r="F133" s="8"/>
      <c r="G133" s="8"/>
      <c r="H133" s="8"/>
      <c r="I133" s="8"/>
      <c r="J133" s="8"/>
      <c r="K133" s="8">
        <v>288</v>
      </c>
    </row>
    <row r="134" spans="1:11" x14ac:dyDescent="0.35">
      <c r="A134" s="10" t="str">
        <f>TRIM(LEFT(Sheet5!A10,FIND(" ",Sheet5!A10)))</f>
        <v>10185NAT</v>
      </c>
      <c r="B134" s="11" t="str">
        <f>TRIM(MID(Sheet5!A10,FIND(" ",Sheet5!A10)+1,256))</f>
        <v>Certificate II in Self Awareness And Development</v>
      </c>
      <c r="C134" s="8"/>
      <c r="D134" s="8"/>
      <c r="E134" s="8"/>
      <c r="F134" s="8">
        <v>287</v>
      </c>
      <c r="G134" s="8"/>
      <c r="H134" s="8"/>
      <c r="I134" s="8"/>
      <c r="J134" s="8"/>
      <c r="K134" s="8">
        <v>287</v>
      </c>
    </row>
    <row r="135" spans="1:11" x14ac:dyDescent="0.35">
      <c r="A135" s="10" t="str">
        <f>TRIM(LEFT(Sheet5!A557,FIND(" ",Sheet5!A557)))</f>
        <v>PUA20119</v>
      </c>
      <c r="B135" s="11" t="str">
        <f>TRIM(MID(Sheet5!A557,FIND(" ",Sheet5!A557)+1,256))</f>
        <v>Certificate II in Public Safety (Aquatic Rescue)</v>
      </c>
      <c r="C135" s="8"/>
      <c r="D135" s="8"/>
      <c r="E135" s="8"/>
      <c r="F135" s="8">
        <v>282</v>
      </c>
      <c r="G135" s="8"/>
      <c r="H135" s="8"/>
      <c r="I135" s="8"/>
      <c r="J135" s="8"/>
      <c r="K135" s="8">
        <v>282</v>
      </c>
    </row>
    <row r="136" spans="1:11" x14ac:dyDescent="0.35">
      <c r="A136" s="10" t="str">
        <f>TRIM(LEFT(Sheet5!A57,FIND(" ",Sheet5!A57)))</f>
        <v>22280VIC</v>
      </c>
      <c r="B136" s="11" t="str">
        <f>TRIM(MID(Sheet5!A57,FIND(" ",Sheet5!A57)+1,256))</f>
        <v>Certificate I in Employment Pathways</v>
      </c>
      <c r="C136" s="8"/>
      <c r="D136" s="8"/>
      <c r="E136" s="8"/>
      <c r="F136" s="8"/>
      <c r="G136" s="8"/>
      <c r="H136" s="8"/>
      <c r="I136" s="8">
        <v>279</v>
      </c>
      <c r="J136" s="8"/>
      <c r="K136" s="8">
        <v>279</v>
      </c>
    </row>
    <row r="137" spans="1:11" x14ac:dyDescent="0.35">
      <c r="A137" s="10" t="str">
        <f>TRIM(LEFT(Sheet5!A101,FIND(" ",Sheet5!A101)))</f>
        <v>52831WA</v>
      </c>
      <c r="B137" s="11" t="str">
        <f>TRIM(MID(Sheet5!A101,FIND(" ",Sheet5!A101)+1,256))</f>
        <v>Certificate IV in Preparation For Health And Nursing Studies</v>
      </c>
      <c r="C137" s="8"/>
      <c r="D137" s="8"/>
      <c r="E137" s="8"/>
      <c r="F137" s="8"/>
      <c r="G137" s="8"/>
      <c r="H137" s="8"/>
      <c r="I137" s="8"/>
      <c r="J137" s="8">
        <v>278</v>
      </c>
      <c r="K137" s="8">
        <v>278</v>
      </c>
    </row>
    <row r="138" spans="1:11" x14ac:dyDescent="0.35">
      <c r="A138" s="10" t="str">
        <f>TRIM(LEFT(Sheet5!A406,FIND(" ",Sheet5!A406)))</f>
        <v>FNS30317</v>
      </c>
      <c r="B138" s="11" t="str">
        <f>TRIM(MID(Sheet5!A406,FIND(" ",Sheet5!A406)+1,256))</f>
        <v>Certificate III in Accounts Administration</v>
      </c>
      <c r="C138" s="8"/>
      <c r="D138" s="8">
        <v>181</v>
      </c>
      <c r="E138" s="8">
        <v>1</v>
      </c>
      <c r="F138" s="8">
        <v>29</v>
      </c>
      <c r="G138" s="8">
        <v>24</v>
      </c>
      <c r="H138" s="8"/>
      <c r="I138" s="8">
        <v>1</v>
      </c>
      <c r="J138" s="8">
        <v>27</v>
      </c>
      <c r="K138" s="8">
        <v>263</v>
      </c>
    </row>
    <row r="139" spans="1:11" x14ac:dyDescent="0.35">
      <c r="A139" s="10" t="str">
        <f>TRIM(LEFT(Sheet5!A281,FIND(" ",Sheet5!A281)))</f>
        <v>CHC40213</v>
      </c>
      <c r="B139" s="11" t="str">
        <f>TRIM(MID(Sheet5!A281,FIND(" ",Sheet5!A281)+1,256))</f>
        <v>Certificate IV in Education Support</v>
      </c>
      <c r="C139" s="8"/>
      <c r="D139" s="8"/>
      <c r="E139" s="8"/>
      <c r="F139" s="8">
        <v>17</v>
      </c>
      <c r="G139" s="8"/>
      <c r="H139" s="8"/>
      <c r="I139" s="8">
        <v>1</v>
      </c>
      <c r="J139" s="8">
        <v>244</v>
      </c>
      <c r="K139" s="8">
        <v>262</v>
      </c>
    </row>
    <row r="140" spans="1:11" x14ac:dyDescent="0.35">
      <c r="A140" s="10" t="str">
        <f>TRIM(LEFT(Sheet5!A690,FIND(" ",Sheet5!A690)))</f>
        <v>SITSS00048</v>
      </c>
      <c r="B140" s="11" t="str">
        <f>TRIM(MID(Sheet5!A690,FIND(" ",Sheet5!A690)+1,256))</f>
        <v>Espresso Machine Operation</v>
      </c>
      <c r="C140" s="8"/>
      <c r="D140" s="8"/>
      <c r="E140" s="8"/>
      <c r="F140" s="8"/>
      <c r="G140" s="8"/>
      <c r="H140" s="8"/>
      <c r="I140" s="8">
        <v>255</v>
      </c>
      <c r="J140" s="8"/>
      <c r="K140" s="8">
        <v>255</v>
      </c>
    </row>
    <row r="141" spans="1:11" x14ac:dyDescent="0.35">
      <c r="A141" s="10" t="str">
        <f>TRIM(LEFT(Sheet5!A47,FIND(" ",Sheet5!A47)))</f>
        <v>10742NAT</v>
      </c>
      <c r="B141" s="11" t="str">
        <f>TRIM(MID(Sheet5!A47,FIND(" ",Sheet5!A47)+1,256))</f>
        <v>Certificate IV in Christian Ministry And Theology</v>
      </c>
      <c r="C141" s="8"/>
      <c r="D141" s="8"/>
      <c r="E141" s="8"/>
      <c r="F141" s="8">
        <v>248</v>
      </c>
      <c r="G141" s="8"/>
      <c r="H141" s="8"/>
      <c r="I141" s="8"/>
      <c r="J141" s="8"/>
      <c r="K141" s="8">
        <v>248</v>
      </c>
    </row>
    <row r="142" spans="1:11" x14ac:dyDescent="0.35">
      <c r="A142" s="10" t="str">
        <f>TRIM(LEFT(Sheet5!A495,FIND(" ",Sheet5!A495)))</f>
        <v>MEM30205</v>
      </c>
      <c r="B142" s="11" t="str">
        <f>TRIM(MID(Sheet5!A495,FIND(" ",Sheet5!A495)+1,256))</f>
        <v>Certificate III in Engineering - Mechanical Trade</v>
      </c>
      <c r="C142" s="8"/>
      <c r="D142" s="8">
        <v>15</v>
      </c>
      <c r="E142" s="8"/>
      <c r="F142" s="8">
        <v>195</v>
      </c>
      <c r="G142" s="8">
        <v>31</v>
      </c>
      <c r="H142" s="8"/>
      <c r="I142" s="8"/>
      <c r="J142" s="8">
        <v>2</v>
      </c>
      <c r="K142" s="8">
        <v>243</v>
      </c>
    </row>
    <row r="143" spans="1:11" x14ac:dyDescent="0.35">
      <c r="A143" s="10" t="str">
        <f>TRIM(LEFT(Sheet5!A681,FIND(" ",Sheet5!A681)))</f>
        <v>SIT30916</v>
      </c>
      <c r="B143" s="11" t="str">
        <f>TRIM(MID(Sheet5!A681,FIND(" ",Sheet5!A681)+1,256))</f>
        <v>Certificate III in Catering Operations</v>
      </c>
      <c r="C143" s="8"/>
      <c r="D143" s="8">
        <v>30</v>
      </c>
      <c r="E143" s="8"/>
      <c r="F143" s="8">
        <v>6</v>
      </c>
      <c r="G143" s="8">
        <v>41</v>
      </c>
      <c r="H143" s="8"/>
      <c r="I143" s="8">
        <v>160</v>
      </c>
      <c r="J143" s="8"/>
      <c r="K143" s="8">
        <v>237</v>
      </c>
    </row>
    <row r="144" spans="1:11" x14ac:dyDescent="0.35">
      <c r="A144" s="10" t="str">
        <f>TRIM(LEFT(Sheet5!A412,FIND(" ",Sheet5!A412)))</f>
        <v>FSK10213</v>
      </c>
      <c r="B144" s="11" t="str">
        <f>TRIM(MID(Sheet5!A412,FIND(" ",Sheet5!A412)+1,256))</f>
        <v>Certificate I in Skills For Vocational Pathways</v>
      </c>
      <c r="C144" s="8"/>
      <c r="D144" s="8"/>
      <c r="E144" s="8"/>
      <c r="F144" s="8">
        <v>184</v>
      </c>
      <c r="G144" s="8">
        <v>3</v>
      </c>
      <c r="H144" s="8">
        <v>17</v>
      </c>
      <c r="I144" s="8"/>
      <c r="J144" s="8">
        <v>28</v>
      </c>
      <c r="K144" s="8">
        <v>232</v>
      </c>
    </row>
    <row r="145" spans="1:11" x14ac:dyDescent="0.35">
      <c r="A145" s="10" t="str">
        <f>TRIM(LEFT(Sheet5!A479,FIND(" ",Sheet5!A479)))</f>
        <v>MAR20318</v>
      </c>
      <c r="B145" s="11" t="str">
        <f>TRIM(MID(Sheet5!A479,FIND(" ",Sheet5!A479)+1,256))</f>
        <v>Certificate II in Maritime Operations (Coxswain Grade 1 Near Coastal)</v>
      </c>
      <c r="C145" s="8"/>
      <c r="D145" s="8">
        <v>28</v>
      </c>
      <c r="E145" s="8">
        <v>37</v>
      </c>
      <c r="F145" s="8">
        <v>136</v>
      </c>
      <c r="G145" s="8">
        <v>27</v>
      </c>
      <c r="H145" s="8">
        <v>2</v>
      </c>
      <c r="I145" s="8"/>
      <c r="J145" s="8"/>
      <c r="K145" s="8">
        <v>230</v>
      </c>
    </row>
    <row r="146" spans="1:11" x14ac:dyDescent="0.35">
      <c r="A146" s="10" t="str">
        <f>TRIM(LEFT(Sheet5!A618,FIND(" ",Sheet5!A618)))</f>
        <v>SIR10116</v>
      </c>
      <c r="B146" s="11" t="str">
        <f>TRIM(MID(Sheet5!A618,FIND(" ",Sheet5!A618)+1,256))</f>
        <v>Certificate I in Retail Services</v>
      </c>
      <c r="C146" s="8"/>
      <c r="D146" s="8"/>
      <c r="E146" s="8">
        <v>82</v>
      </c>
      <c r="F146" s="8">
        <v>21</v>
      </c>
      <c r="G146" s="8"/>
      <c r="H146" s="8"/>
      <c r="I146" s="8">
        <v>85</v>
      </c>
      <c r="J146" s="8">
        <v>39</v>
      </c>
      <c r="K146" s="8">
        <v>227</v>
      </c>
    </row>
    <row r="147" spans="1:11" x14ac:dyDescent="0.35">
      <c r="A147" s="10" t="str">
        <f>TRIM(LEFT(Sheet5!A345,FIND(" ",Sheet5!A345)))</f>
        <v>CUA10315</v>
      </c>
      <c r="B147" s="11" t="str">
        <f>TRIM(MID(Sheet5!A345,FIND(" ",Sheet5!A345)+1,256))</f>
        <v>Certificate I in Visual Arts</v>
      </c>
      <c r="C147" s="8"/>
      <c r="D147" s="8"/>
      <c r="E147" s="8"/>
      <c r="F147" s="8">
        <v>177</v>
      </c>
      <c r="G147" s="8"/>
      <c r="H147" s="8"/>
      <c r="I147" s="8"/>
      <c r="J147" s="8">
        <v>36</v>
      </c>
      <c r="K147" s="8">
        <v>213</v>
      </c>
    </row>
    <row r="148" spans="1:11" x14ac:dyDescent="0.35">
      <c r="A148" s="10" t="str">
        <f>TRIM(LEFT(Sheet5!A110,FIND(" ",Sheet5!A110)))</f>
        <v>ACM30117</v>
      </c>
      <c r="B148" s="11" t="str">
        <f>TRIM(MID(Sheet5!A110,FIND(" ",Sheet5!A110)+1,256))</f>
        <v>Certificate III in Animal Studies</v>
      </c>
      <c r="C148" s="8"/>
      <c r="D148" s="8"/>
      <c r="E148" s="8"/>
      <c r="F148" s="8">
        <v>118</v>
      </c>
      <c r="G148" s="8">
        <v>53</v>
      </c>
      <c r="H148" s="8">
        <v>21</v>
      </c>
      <c r="I148" s="8"/>
      <c r="J148" s="8">
        <v>17</v>
      </c>
      <c r="K148" s="8">
        <v>209</v>
      </c>
    </row>
    <row r="149" spans="1:11" x14ac:dyDescent="0.35">
      <c r="A149" s="10" t="str">
        <f>TRIM(LEFT(Sheet5!A446,FIND(" ",Sheet5!A446)))</f>
        <v>HLT54115</v>
      </c>
      <c r="B149" s="11" t="str">
        <f>TRIM(MID(Sheet5!A446,FIND(" ",Sheet5!A446)+1,256))</f>
        <v>Diploma of Nursing</v>
      </c>
      <c r="C149" s="8"/>
      <c r="D149" s="8"/>
      <c r="E149" s="8"/>
      <c r="F149" s="8">
        <v>207</v>
      </c>
      <c r="G149" s="8">
        <v>2</v>
      </c>
      <c r="H149" s="8"/>
      <c r="I149" s="8"/>
      <c r="J149" s="8"/>
      <c r="K149" s="8">
        <v>209</v>
      </c>
    </row>
    <row r="150" spans="1:11" x14ac:dyDescent="0.35">
      <c r="A150" s="10" t="str">
        <f>TRIM(LEFT(Sheet5!A435,FIND(" ",Sheet5!A435)))</f>
        <v>HLT36015</v>
      </c>
      <c r="B150" s="11" t="str">
        <f>TRIM(MID(Sheet5!A435,FIND(" ",Sheet5!A435)+1,256))</f>
        <v>Certificate III in Population Health</v>
      </c>
      <c r="C150" s="8"/>
      <c r="D150" s="8"/>
      <c r="E150" s="8"/>
      <c r="F150" s="8"/>
      <c r="G150" s="8"/>
      <c r="H150" s="8"/>
      <c r="I150" s="8"/>
      <c r="J150" s="8">
        <v>197</v>
      </c>
      <c r="K150" s="8">
        <v>197</v>
      </c>
    </row>
    <row r="151" spans="1:11" x14ac:dyDescent="0.35">
      <c r="A151" s="10" t="str">
        <f>TRIM(LEFT(Sheet5!A361,FIND(" ",Sheet5!A361)))</f>
        <v>CUA31015</v>
      </c>
      <c r="B151" s="11" t="str">
        <f>TRIM(MID(Sheet5!A361,FIND(" ",Sheet5!A361)+1,256))</f>
        <v>Certificate III in Screen And Media</v>
      </c>
      <c r="C151" s="8"/>
      <c r="D151" s="8"/>
      <c r="E151" s="8"/>
      <c r="F151" s="8"/>
      <c r="G151" s="8">
        <v>195</v>
      </c>
      <c r="H151" s="8"/>
      <c r="I151" s="8"/>
      <c r="J151" s="8"/>
      <c r="K151" s="8">
        <v>195</v>
      </c>
    </row>
    <row r="152" spans="1:11" x14ac:dyDescent="0.35">
      <c r="A152" s="10" t="str">
        <f>TRIM(LEFT(Sheet5!A715,FIND(" ",Sheet5!A715)))</f>
        <v>UEE21911</v>
      </c>
      <c r="B152" s="11" t="str">
        <f>TRIM(MID(Sheet5!A715,FIND(" ",Sheet5!A715)+1,256))</f>
        <v>Certificate II in Electronics</v>
      </c>
      <c r="C152" s="8"/>
      <c r="D152" s="8"/>
      <c r="E152" s="8"/>
      <c r="F152" s="8"/>
      <c r="G152" s="8">
        <v>147</v>
      </c>
      <c r="H152" s="8"/>
      <c r="I152" s="8"/>
      <c r="J152" s="8">
        <v>48</v>
      </c>
      <c r="K152" s="8">
        <v>195</v>
      </c>
    </row>
    <row r="153" spans="1:11" x14ac:dyDescent="0.35">
      <c r="A153" s="10" t="str">
        <f>TRIM(LEFT(Sheet5!A67,FIND(" ",Sheet5!A67)))</f>
        <v>22307VIC</v>
      </c>
      <c r="B153" s="11" t="str">
        <f>TRIM(MID(Sheet5!A67,FIND(" ",Sheet5!A67)+1,256))</f>
        <v>Certificate III in Acting (Screen)</v>
      </c>
      <c r="C153" s="8"/>
      <c r="D153" s="8"/>
      <c r="E153" s="8"/>
      <c r="F153" s="8"/>
      <c r="G153" s="8"/>
      <c r="H153" s="8"/>
      <c r="I153" s="8">
        <v>193</v>
      </c>
      <c r="J153" s="8"/>
      <c r="K153" s="8">
        <v>193</v>
      </c>
    </row>
    <row r="154" spans="1:11" x14ac:dyDescent="0.35">
      <c r="A154" s="10" t="str">
        <f>TRIM(LEFT(Sheet5!A390,FIND(" ",Sheet5!A390)))</f>
        <v>FBP20217</v>
      </c>
      <c r="B154" s="11" t="str">
        <f>TRIM(MID(Sheet5!A390,FIND(" ",Sheet5!A390)+1,256))</f>
        <v>Certificate II in Baking</v>
      </c>
      <c r="C154" s="8"/>
      <c r="D154" s="8">
        <v>72</v>
      </c>
      <c r="E154" s="8"/>
      <c r="F154" s="8">
        <v>109</v>
      </c>
      <c r="G154" s="8"/>
      <c r="H154" s="8">
        <v>1</v>
      </c>
      <c r="I154" s="8"/>
      <c r="J154" s="8">
        <v>8</v>
      </c>
      <c r="K154" s="8">
        <v>190</v>
      </c>
    </row>
    <row r="155" spans="1:11" x14ac:dyDescent="0.35">
      <c r="A155" s="10" t="str">
        <f>TRIM(LEFT(Sheet5!A60,FIND(" ",Sheet5!A60)))</f>
        <v>22289VIC</v>
      </c>
      <c r="B155" s="11" t="str">
        <f>TRIM(MID(Sheet5!A60,FIND(" ",Sheet5!A60)+1,256))</f>
        <v>Certificate II in Integrated Technologies</v>
      </c>
      <c r="C155" s="8"/>
      <c r="D155" s="8"/>
      <c r="E155" s="8"/>
      <c r="F155" s="8"/>
      <c r="G155" s="8"/>
      <c r="H155" s="8"/>
      <c r="I155" s="8">
        <v>177</v>
      </c>
      <c r="J155" s="8">
        <v>11</v>
      </c>
      <c r="K155" s="8">
        <v>188</v>
      </c>
    </row>
    <row r="156" spans="1:11" x14ac:dyDescent="0.35">
      <c r="A156" s="10" t="str">
        <f>TRIM(LEFT(Sheet5!A88,FIND(" ",Sheet5!A88)))</f>
        <v>22513VIC</v>
      </c>
      <c r="B156" s="11" t="str">
        <f>TRIM(MID(Sheet5!A88,FIND(" ",Sheet5!A88)+1,256))</f>
        <v>Certificate III in Equine Studies</v>
      </c>
      <c r="C156" s="8"/>
      <c r="D156" s="8"/>
      <c r="E156" s="8"/>
      <c r="F156" s="8"/>
      <c r="G156" s="8"/>
      <c r="H156" s="8"/>
      <c r="I156" s="8">
        <v>188</v>
      </c>
      <c r="J156" s="8"/>
      <c r="K156" s="8">
        <v>188</v>
      </c>
    </row>
    <row r="157" spans="1:11" x14ac:dyDescent="0.35">
      <c r="A157" s="10" t="str">
        <f>TRIM(LEFT(Sheet5!A631,FIND(" ",Sheet5!A631)))</f>
        <v>SIS20412</v>
      </c>
      <c r="B157" s="11" t="str">
        <f>TRIM(MID(Sheet5!A631,FIND(" ",Sheet5!A631)+1,256))</f>
        <v>Certificate II in Sport Career Oriented Participation</v>
      </c>
      <c r="C157" s="8"/>
      <c r="D157" s="8"/>
      <c r="E157" s="8"/>
      <c r="F157" s="8"/>
      <c r="G157" s="8"/>
      <c r="H157" s="8"/>
      <c r="I157" s="8">
        <v>127</v>
      </c>
      <c r="J157" s="8">
        <v>61</v>
      </c>
      <c r="K157" s="8">
        <v>188</v>
      </c>
    </row>
    <row r="158" spans="1:11" x14ac:dyDescent="0.35">
      <c r="A158" s="10" t="str">
        <f>TRIM(LEFT(Sheet5!A56,FIND(" ",Sheet5!A56)))</f>
        <v>22246VIC</v>
      </c>
      <c r="B158" s="11" t="str">
        <f>TRIM(MID(Sheet5!A56,FIND(" ",Sheet5!A56)+1,256))</f>
        <v>Certificate II in Equine Studies</v>
      </c>
      <c r="C158" s="8"/>
      <c r="D158" s="8"/>
      <c r="E158" s="8"/>
      <c r="F158" s="8"/>
      <c r="G158" s="8"/>
      <c r="H158" s="8">
        <v>1</v>
      </c>
      <c r="I158" s="8">
        <v>182</v>
      </c>
      <c r="J158" s="8">
        <v>2</v>
      </c>
      <c r="K158" s="8">
        <v>185</v>
      </c>
    </row>
    <row r="159" spans="1:11" x14ac:dyDescent="0.35">
      <c r="A159" s="10" t="str">
        <f>TRIM(LEFT(Sheet5!A105,FIND(" ",Sheet5!A105)))</f>
        <v>ACM10117</v>
      </c>
      <c r="B159" s="11" t="str">
        <f>TRIM(MID(Sheet5!A105,FIND(" ",Sheet5!A105)+1,256))</f>
        <v>Certificate I in Animal Studies</v>
      </c>
      <c r="C159" s="8"/>
      <c r="D159" s="8"/>
      <c r="E159" s="8">
        <v>18</v>
      </c>
      <c r="F159" s="8">
        <v>105</v>
      </c>
      <c r="G159" s="8">
        <v>26</v>
      </c>
      <c r="H159" s="8">
        <v>29</v>
      </c>
      <c r="I159" s="8"/>
      <c r="J159" s="8">
        <v>1</v>
      </c>
      <c r="K159" s="8">
        <v>179</v>
      </c>
    </row>
    <row r="160" spans="1:11" x14ac:dyDescent="0.35">
      <c r="A160" s="10" t="str">
        <f>TRIM(LEFT(Sheet5!A163,FIND(" ",Sheet5!A163)))</f>
        <v>AHC32816</v>
      </c>
      <c r="B160" s="11" t="str">
        <f>TRIM(MID(Sheet5!A163,FIND(" ",Sheet5!A163)+1,256))</f>
        <v>Certificate III in Rural Operations</v>
      </c>
      <c r="C160" s="8"/>
      <c r="D160" s="8"/>
      <c r="E160" s="8">
        <v>2</v>
      </c>
      <c r="F160" s="8">
        <v>91</v>
      </c>
      <c r="G160" s="8">
        <v>84</v>
      </c>
      <c r="H160" s="8"/>
      <c r="I160" s="8"/>
      <c r="J160" s="8"/>
      <c r="K160" s="8">
        <v>177</v>
      </c>
    </row>
    <row r="161" spans="1:11" x14ac:dyDescent="0.35">
      <c r="A161" s="10" t="str">
        <f>TRIM(LEFT(Sheet5!A93,FIND(" ",Sheet5!A93)))</f>
        <v>52722WA</v>
      </c>
      <c r="B161" s="11" t="str">
        <f>TRIM(MID(Sheet5!A93,FIND(" ",Sheet5!A93)+1,256))</f>
        <v>Certificate IV in Health Science Foundations</v>
      </c>
      <c r="C161" s="8"/>
      <c r="D161" s="8"/>
      <c r="E161" s="8"/>
      <c r="F161" s="8"/>
      <c r="G161" s="8"/>
      <c r="H161" s="8"/>
      <c r="I161" s="8"/>
      <c r="J161" s="8">
        <v>175</v>
      </c>
      <c r="K161" s="8">
        <v>175</v>
      </c>
    </row>
    <row r="162" spans="1:11" x14ac:dyDescent="0.35">
      <c r="A162" s="10" t="str">
        <f>TRIM(LEFT(Sheet5!A459,FIND(" ",Sheet5!A459)))</f>
        <v>ICT30115</v>
      </c>
      <c r="B162" s="11" t="str">
        <f>TRIM(MID(Sheet5!A459,FIND(" ",Sheet5!A459)+1,256))</f>
        <v>Certificate III in Information, Digital Media And Technology</v>
      </c>
      <c r="C162" s="8"/>
      <c r="D162" s="8">
        <v>22</v>
      </c>
      <c r="E162" s="8"/>
      <c r="F162" s="8">
        <v>110</v>
      </c>
      <c r="G162" s="8">
        <v>34</v>
      </c>
      <c r="H162" s="8"/>
      <c r="I162" s="8"/>
      <c r="J162" s="8">
        <v>5</v>
      </c>
      <c r="K162" s="8">
        <v>171</v>
      </c>
    </row>
    <row r="163" spans="1:11" x14ac:dyDescent="0.35">
      <c r="A163" s="10" t="str">
        <f>TRIM(LEFT(Sheet5!A622,FIND(" ",Sheet5!A622)))</f>
        <v>SIR20216</v>
      </c>
      <c r="B163" s="11" t="str">
        <f>TRIM(MID(Sheet5!A622,FIND(" ",Sheet5!A622)+1,256))</f>
        <v>Certificate II in Retail Services</v>
      </c>
      <c r="C163" s="8"/>
      <c r="D163" s="8"/>
      <c r="E163" s="8"/>
      <c r="F163" s="8"/>
      <c r="G163" s="8">
        <v>169</v>
      </c>
      <c r="H163" s="8"/>
      <c r="I163" s="8"/>
      <c r="J163" s="8"/>
      <c r="K163" s="8">
        <v>169</v>
      </c>
    </row>
    <row r="164" spans="1:11" x14ac:dyDescent="0.35">
      <c r="A164" s="10" t="str">
        <f>TRIM(LEFT(Sheet5!A513,FIND(" ",Sheet5!A513)))</f>
        <v>MSA30208</v>
      </c>
      <c r="B164" s="11" t="str">
        <f>TRIM(MID(Sheet5!A513,FIND(" ",Sheet5!A513)+1,256))</f>
        <v>Certificate III in Manufacturing Technology</v>
      </c>
      <c r="C164" s="8"/>
      <c r="D164" s="8"/>
      <c r="E164" s="8"/>
      <c r="F164" s="8">
        <v>63</v>
      </c>
      <c r="G164" s="8"/>
      <c r="H164" s="8"/>
      <c r="I164" s="8">
        <v>105</v>
      </c>
      <c r="J164" s="8"/>
      <c r="K164" s="8">
        <v>168</v>
      </c>
    </row>
    <row r="165" spans="1:11" x14ac:dyDescent="0.35">
      <c r="A165" s="10" t="str">
        <f>TRIM(LEFT(Sheet5!A487,FIND(" ",Sheet5!A487)))</f>
        <v>MEA20518</v>
      </c>
      <c r="B165" s="11" t="str">
        <f>TRIM(MID(Sheet5!A487,FIND(" ",Sheet5!A487)+1,256))</f>
        <v>Certificate II in Aircraft Line Maintenance</v>
      </c>
      <c r="C165" s="8"/>
      <c r="D165" s="8"/>
      <c r="E165" s="8">
        <v>40</v>
      </c>
      <c r="F165" s="8">
        <v>119</v>
      </c>
      <c r="G165" s="8"/>
      <c r="H165" s="8"/>
      <c r="I165" s="8">
        <v>5</v>
      </c>
      <c r="J165" s="8"/>
      <c r="K165" s="8">
        <v>164</v>
      </c>
    </row>
    <row r="166" spans="1:11" x14ac:dyDescent="0.35">
      <c r="A166" s="10" t="str">
        <f>TRIM(LEFT(Sheet5!A180,FIND(" ",Sheet5!A180)))</f>
        <v>AUR20416</v>
      </c>
      <c r="B166" s="11" t="str">
        <f>TRIM(MID(Sheet5!A180,FIND(" ",Sheet5!A180)+1,256))</f>
        <v>Certificate II in Automotive Electrical Technology</v>
      </c>
      <c r="C166" s="8"/>
      <c r="D166" s="8">
        <v>1</v>
      </c>
      <c r="E166" s="8"/>
      <c r="F166" s="8">
        <v>143</v>
      </c>
      <c r="G166" s="8"/>
      <c r="H166" s="8"/>
      <c r="I166" s="8"/>
      <c r="J166" s="8">
        <v>19</v>
      </c>
      <c r="K166" s="8">
        <v>163</v>
      </c>
    </row>
    <row r="167" spans="1:11" x14ac:dyDescent="0.35">
      <c r="A167" s="10" t="str">
        <f>TRIM(LEFT(Sheet5!A174,FIND(" ",Sheet5!A174)))</f>
        <v>AMP30815</v>
      </c>
      <c r="B167" s="11" t="str">
        <f>TRIM(MID(Sheet5!A174,FIND(" ",Sheet5!A174)+1,256))</f>
        <v>Certificate III in Meat Processing (Retail Butcher)</v>
      </c>
      <c r="C167" s="8"/>
      <c r="D167" s="8">
        <v>10</v>
      </c>
      <c r="E167" s="8"/>
      <c r="F167" s="8">
        <v>131</v>
      </c>
      <c r="G167" s="8">
        <v>6</v>
      </c>
      <c r="H167" s="8">
        <v>2</v>
      </c>
      <c r="I167" s="8">
        <v>7</v>
      </c>
      <c r="J167" s="8">
        <v>1</v>
      </c>
      <c r="K167" s="8">
        <v>157</v>
      </c>
    </row>
    <row r="168" spans="1:11" x14ac:dyDescent="0.35">
      <c r="A168" s="10" t="str">
        <f>TRIM(LEFT(Sheet5!A207,FIND(" ",Sheet5!A207)))</f>
        <v>AUR31116</v>
      </c>
      <c r="B168" s="11" t="str">
        <f>TRIM(MID(Sheet5!A207,FIND(" ",Sheet5!A207)+1,256))</f>
        <v>Certificate III in Heavy Commercial Vehicle Mechanical Technology</v>
      </c>
      <c r="C168" s="8"/>
      <c r="D168" s="8">
        <v>10</v>
      </c>
      <c r="E168" s="8">
        <v>1</v>
      </c>
      <c r="F168" s="8">
        <v>108</v>
      </c>
      <c r="G168" s="8"/>
      <c r="H168" s="8"/>
      <c r="I168" s="8">
        <v>25</v>
      </c>
      <c r="J168" s="8">
        <v>2</v>
      </c>
      <c r="K168" s="8">
        <v>146</v>
      </c>
    </row>
    <row r="169" spans="1:11" x14ac:dyDescent="0.35">
      <c r="A169" s="10" t="str">
        <f>TRIM(LEFT(Sheet5!A139,FIND(" ",Sheet5!A139)))</f>
        <v>AHC21616</v>
      </c>
      <c r="B169" s="11" t="str">
        <f>TRIM(MID(Sheet5!A139,FIND(" ",Sheet5!A139)+1,256))</f>
        <v>Certificate II in Landscaping</v>
      </c>
      <c r="C169" s="8"/>
      <c r="D169" s="8"/>
      <c r="E169" s="8"/>
      <c r="F169" s="8">
        <v>80</v>
      </c>
      <c r="G169" s="8"/>
      <c r="H169" s="8"/>
      <c r="I169" s="8">
        <v>61</v>
      </c>
      <c r="J169" s="8">
        <v>1</v>
      </c>
      <c r="K169" s="8">
        <v>142</v>
      </c>
    </row>
    <row r="170" spans="1:11" x14ac:dyDescent="0.35">
      <c r="A170" s="10" t="str">
        <f>TRIM(LEFT(Sheet5!A516,FIND(" ",Sheet5!A516)))</f>
        <v>MSF20313</v>
      </c>
      <c r="B170" s="11" t="str">
        <f>TRIM(MID(Sheet5!A516,FIND(" ",Sheet5!A516)+1,256))</f>
        <v>Certificate II in Furniture Making</v>
      </c>
      <c r="C170" s="8"/>
      <c r="D170" s="8"/>
      <c r="E170" s="8"/>
      <c r="F170" s="8">
        <v>83</v>
      </c>
      <c r="G170" s="8">
        <v>33</v>
      </c>
      <c r="H170" s="8"/>
      <c r="I170" s="8"/>
      <c r="J170" s="8">
        <v>26</v>
      </c>
      <c r="K170" s="8">
        <v>142</v>
      </c>
    </row>
    <row r="171" spans="1:11" x14ac:dyDescent="0.35">
      <c r="A171" s="10" t="str">
        <f>TRIM(LEFT(Sheet5!A369,FIND(" ",Sheet5!A369)))</f>
        <v>CUA40915</v>
      </c>
      <c r="B171" s="11" t="str">
        <f>TRIM(MID(Sheet5!A369,FIND(" ",Sheet5!A369)+1,256))</f>
        <v>Certificate IV in Music Industry</v>
      </c>
      <c r="C171" s="8"/>
      <c r="D171" s="8"/>
      <c r="E171" s="8"/>
      <c r="F171" s="8">
        <v>82</v>
      </c>
      <c r="G171" s="8"/>
      <c r="H171" s="8"/>
      <c r="I171" s="8">
        <v>33</v>
      </c>
      <c r="J171" s="8">
        <v>26</v>
      </c>
      <c r="K171" s="8">
        <v>141</v>
      </c>
    </row>
    <row r="172" spans="1:11" x14ac:dyDescent="0.35">
      <c r="A172" s="10" t="str">
        <f>TRIM(LEFT(Sheet5!A413,FIND(" ",Sheet5!A413)))</f>
        <v>FSK10219</v>
      </c>
      <c r="B172" s="11" t="str">
        <f>TRIM(MID(Sheet5!A413,FIND(" ",Sheet5!A413)+1,256))</f>
        <v>Certificate I in Skills For Vocational Pathways</v>
      </c>
      <c r="C172" s="8">
        <v>18</v>
      </c>
      <c r="D172" s="8"/>
      <c r="E172" s="8"/>
      <c r="F172" s="8">
        <v>120</v>
      </c>
      <c r="G172" s="8"/>
      <c r="H172" s="8"/>
      <c r="I172" s="8"/>
      <c r="J172" s="8"/>
      <c r="K172" s="8">
        <v>138</v>
      </c>
    </row>
    <row r="173" spans="1:11" x14ac:dyDescent="0.35">
      <c r="A173" s="10" t="str">
        <f>TRIM(LEFT(Sheet5!A76,FIND(" ",Sheet5!A76)))</f>
        <v>22471VIC</v>
      </c>
      <c r="B173" s="11" t="str">
        <f>TRIM(MID(Sheet5!A76,FIND(" ",Sheet5!A76)+1,256))</f>
        <v>Course in Initial General Education for Adults</v>
      </c>
      <c r="C173" s="8"/>
      <c r="D173" s="8"/>
      <c r="E173" s="8"/>
      <c r="F173" s="8">
        <v>137</v>
      </c>
      <c r="G173" s="8"/>
      <c r="H173" s="8"/>
      <c r="I173" s="8"/>
      <c r="J173" s="8"/>
      <c r="K173" s="8">
        <v>137</v>
      </c>
    </row>
    <row r="174" spans="1:11" x14ac:dyDescent="0.35">
      <c r="A174" s="10" t="str">
        <f>TRIM(LEFT(Sheet5!A411,FIND(" ",Sheet5!A411)))</f>
        <v>FSK10119</v>
      </c>
      <c r="B174" s="11" t="str">
        <f>TRIM(MID(Sheet5!A411,FIND(" ",Sheet5!A411)+1,256))</f>
        <v>Certificate I in Access To Vocational Pathways</v>
      </c>
      <c r="C174" s="8"/>
      <c r="D174" s="8"/>
      <c r="E174" s="8"/>
      <c r="F174" s="8">
        <v>103</v>
      </c>
      <c r="G174" s="8"/>
      <c r="H174" s="8">
        <v>4</v>
      </c>
      <c r="I174" s="8"/>
      <c r="J174" s="8">
        <v>29</v>
      </c>
      <c r="K174" s="8">
        <v>136</v>
      </c>
    </row>
    <row r="175" spans="1:11" x14ac:dyDescent="0.35">
      <c r="A175" s="10" t="str">
        <f>TRIM(LEFT(Sheet5!A595,FIND(" ",Sheet5!A595)))</f>
        <v>SFI20119</v>
      </c>
      <c r="B175" s="11" t="str">
        <f>TRIM(MID(Sheet5!A595,FIND(" ",Sheet5!A595)+1,256))</f>
        <v>Certificate II in Aquaculture</v>
      </c>
      <c r="C175" s="8"/>
      <c r="D175" s="8"/>
      <c r="E175" s="8"/>
      <c r="F175" s="8">
        <v>67</v>
      </c>
      <c r="G175" s="8">
        <v>18</v>
      </c>
      <c r="H175" s="8">
        <v>16</v>
      </c>
      <c r="I175" s="8"/>
      <c r="J175" s="8">
        <v>34</v>
      </c>
      <c r="K175" s="8">
        <v>135</v>
      </c>
    </row>
    <row r="176" spans="1:11" x14ac:dyDescent="0.35">
      <c r="A176" s="10" t="str">
        <f>TRIM(LEFT(Sheet5!A364,FIND(" ",Sheet5!A364)))</f>
        <v>CUA40113</v>
      </c>
      <c r="B176" s="11" t="str">
        <f>TRIM(MID(Sheet5!A364,FIND(" ",Sheet5!A364)+1,256))</f>
        <v>Certificate IV in Dance</v>
      </c>
      <c r="C176" s="8"/>
      <c r="D176" s="8"/>
      <c r="E176" s="8"/>
      <c r="F176" s="8">
        <v>118</v>
      </c>
      <c r="G176" s="8"/>
      <c r="H176" s="8"/>
      <c r="I176" s="8">
        <v>6</v>
      </c>
      <c r="J176" s="8">
        <v>3</v>
      </c>
      <c r="K176" s="8">
        <v>127</v>
      </c>
    </row>
    <row r="177" spans="1:11" x14ac:dyDescent="0.35">
      <c r="A177" s="10" t="str">
        <f>TRIM(LEFT(Sheet5!A526,FIND(" ",Sheet5!A526)))</f>
        <v>MSF31113</v>
      </c>
      <c r="B177" s="11" t="str">
        <f>TRIM(MID(Sheet5!A526,FIND(" ",Sheet5!A526)+1,256))</f>
        <v>Certificate III in Cabinet Making</v>
      </c>
      <c r="C177" s="8"/>
      <c r="D177" s="8">
        <v>9</v>
      </c>
      <c r="E177" s="8"/>
      <c r="F177" s="8">
        <v>85</v>
      </c>
      <c r="G177" s="8">
        <v>7</v>
      </c>
      <c r="H177" s="8">
        <v>4</v>
      </c>
      <c r="I177" s="8">
        <v>22</v>
      </c>
      <c r="J177" s="8"/>
      <c r="K177" s="8">
        <v>127</v>
      </c>
    </row>
    <row r="178" spans="1:11" x14ac:dyDescent="0.35">
      <c r="A178" s="10" t="str">
        <f>TRIM(LEFT(Sheet5!A144,FIND(" ",Sheet5!A144)))</f>
        <v>AHC30116</v>
      </c>
      <c r="B178" s="11" t="str">
        <f>TRIM(MID(Sheet5!A144,FIND(" ",Sheet5!A144)+1,256))</f>
        <v>Certificate III in Agriculture</v>
      </c>
      <c r="C178" s="8"/>
      <c r="D178" s="8"/>
      <c r="E178" s="8"/>
      <c r="F178" s="8"/>
      <c r="G178" s="8">
        <v>126</v>
      </c>
      <c r="H178" s="8"/>
      <c r="I178" s="8"/>
      <c r="J178" s="8"/>
      <c r="K178" s="8">
        <v>126</v>
      </c>
    </row>
    <row r="179" spans="1:11" x14ac:dyDescent="0.35">
      <c r="A179" s="10" t="str">
        <f>TRIM(LEFT(Sheet5!A46,FIND(" ",Sheet5!A46)))</f>
        <v>10741NAT</v>
      </c>
      <c r="B179" s="11" t="str">
        <f>TRIM(MID(Sheet5!A46,FIND(" ",Sheet5!A46)+1,256))</f>
        <v>Certificate III in Christian Ministry And Theology</v>
      </c>
      <c r="C179" s="8"/>
      <c r="D179" s="8"/>
      <c r="E179" s="8"/>
      <c r="F179" s="8"/>
      <c r="G179" s="8">
        <v>120</v>
      </c>
      <c r="H179" s="8"/>
      <c r="I179" s="8"/>
      <c r="J179" s="8"/>
      <c r="K179" s="8">
        <v>120</v>
      </c>
    </row>
    <row r="180" spans="1:11" x14ac:dyDescent="0.35">
      <c r="A180" s="10" t="str">
        <f>TRIM(LEFT(Sheet5!A648,FIND(" ",Sheet5!A648)))</f>
        <v>SIS31015</v>
      </c>
      <c r="B180" s="11" t="str">
        <f>TRIM(MID(Sheet5!A648,FIND(" ",Sheet5!A648)+1,256))</f>
        <v>Certificate III in Aquatics And Community Recreation</v>
      </c>
      <c r="C180" s="8"/>
      <c r="D180" s="8">
        <v>2</v>
      </c>
      <c r="E180" s="8"/>
      <c r="F180" s="8">
        <v>68</v>
      </c>
      <c r="G180" s="8">
        <v>10</v>
      </c>
      <c r="H180" s="8">
        <v>2</v>
      </c>
      <c r="I180" s="8">
        <v>36</v>
      </c>
      <c r="J180" s="8"/>
      <c r="K180" s="8">
        <v>118</v>
      </c>
    </row>
    <row r="181" spans="1:11" x14ac:dyDescent="0.35">
      <c r="A181" s="10" t="str">
        <f>TRIM(LEFT(Sheet5!A707,FIND(" ",Sheet5!A707)))</f>
        <v>TLISS00155</v>
      </c>
      <c r="B181" s="11" t="str">
        <f>TRIM(MID(Sheet5!A707,FIND(" ",Sheet5!A707)+1,256))</f>
        <v>Road Safety Skill Set</v>
      </c>
      <c r="C181" s="8"/>
      <c r="D181" s="8"/>
      <c r="E181" s="8"/>
      <c r="F181" s="8"/>
      <c r="G181" s="8"/>
      <c r="H181" s="8"/>
      <c r="I181" s="8">
        <v>117</v>
      </c>
      <c r="J181" s="8"/>
      <c r="K181" s="8">
        <v>117</v>
      </c>
    </row>
    <row r="182" spans="1:11" x14ac:dyDescent="0.35">
      <c r="A182" s="10" t="str">
        <f>TRIM(LEFT(Sheet5!A563,FIND(" ",Sheet5!A563)))</f>
        <v>PUA21012</v>
      </c>
      <c r="B182" s="11" t="str">
        <f>TRIM(MID(Sheet5!A563,FIND(" ",Sheet5!A563)+1,256))</f>
        <v>Certificate II in Public Safety (Aquatic Rescue)</v>
      </c>
      <c r="C182" s="8"/>
      <c r="D182" s="8"/>
      <c r="E182" s="8"/>
      <c r="F182" s="8">
        <v>76</v>
      </c>
      <c r="G182" s="8">
        <v>7</v>
      </c>
      <c r="H182" s="8">
        <v>4</v>
      </c>
      <c r="I182" s="8">
        <v>24</v>
      </c>
      <c r="J182" s="8"/>
      <c r="K182" s="8">
        <v>111</v>
      </c>
    </row>
    <row r="183" spans="1:11" x14ac:dyDescent="0.35">
      <c r="A183" s="10" t="str">
        <f>TRIM(LEFT(Sheet5!A426,FIND(" ",Sheet5!A426)))</f>
        <v>HLT31215</v>
      </c>
      <c r="B183" s="11" t="str">
        <f>TRIM(MID(Sheet5!A426,FIND(" ",Sheet5!A426)+1,256))</f>
        <v>Certificate III in Basic Health Care</v>
      </c>
      <c r="C183" s="8"/>
      <c r="D183" s="8"/>
      <c r="E183" s="8"/>
      <c r="F183" s="8">
        <v>63</v>
      </c>
      <c r="G183" s="8"/>
      <c r="H183" s="8">
        <v>1</v>
      </c>
      <c r="I183" s="8"/>
      <c r="J183" s="8">
        <v>44</v>
      </c>
      <c r="K183" s="8">
        <v>108</v>
      </c>
    </row>
    <row r="184" spans="1:11" x14ac:dyDescent="0.35">
      <c r="A184" s="10" t="str">
        <f>TRIM(LEFT(Sheet5!A126,FIND(" ",Sheet5!A126)))</f>
        <v>AHC20316</v>
      </c>
      <c r="B184" s="11" t="str">
        <f>TRIM(MID(Sheet5!A126,FIND(" ",Sheet5!A126)+1,256))</f>
        <v>Certificate II in Production Horticulture</v>
      </c>
      <c r="C184" s="8"/>
      <c r="D184" s="8"/>
      <c r="E184" s="8"/>
      <c r="F184" s="8">
        <v>29</v>
      </c>
      <c r="G184" s="8"/>
      <c r="H184" s="8"/>
      <c r="I184" s="8"/>
      <c r="J184" s="8">
        <v>78</v>
      </c>
      <c r="K184" s="8">
        <v>107</v>
      </c>
    </row>
    <row r="185" spans="1:11" x14ac:dyDescent="0.35">
      <c r="A185" s="10" t="str">
        <f>TRIM(LEFT(Sheet5!A581,FIND(" ",Sheet5!A581)))</f>
        <v>RII20715</v>
      </c>
      <c r="B185" s="11" t="str">
        <f>TRIM(MID(Sheet5!A581,FIND(" ",Sheet5!A581)+1,256))</f>
        <v>Certificate II in Civil Construction</v>
      </c>
      <c r="C185" s="8"/>
      <c r="D185" s="8">
        <v>18</v>
      </c>
      <c r="E185" s="8"/>
      <c r="F185" s="8">
        <v>10</v>
      </c>
      <c r="G185" s="8">
        <v>19</v>
      </c>
      <c r="H185" s="8"/>
      <c r="I185" s="8">
        <v>40</v>
      </c>
      <c r="J185" s="8">
        <v>20</v>
      </c>
      <c r="K185" s="8">
        <v>107</v>
      </c>
    </row>
    <row r="186" spans="1:11" x14ac:dyDescent="0.35">
      <c r="A186" s="10" t="str">
        <f>TRIM(LEFT(Sheet5!A604,FIND(" ",Sheet5!A604)))</f>
        <v>SHB20116</v>
      </c>
      <c r="B186" s="11" t="str">
        <f>TRIM(MID(Sheet5!A604,FIND(" ",Sheet5!A604)+1,256))</f>
        <v>Certificate II in Retail Cosmetics</v>
      </c>
      <c r="C186" s="8"/>
      <c r="D186" s="8"/>
      <c r="E186" s="8"/>
      <c r="F186" s="8"/>
      <c r="G186" s="8">
        <v>107</v>
      </c>
      <c r="H186" s="8"/>
      <c r="I186" s="8"/>
      <c r="J186" s="8"/>
      <c r="K186" s="8">
        <v>107</v>
      </c>
    </row>
    <row r="187" spans="1:11" x14ac:dyDescent="0.35">
      <c r="A187" s="10" t="str">
        <f>TRIM(LEFT(Sheet5!A432,FIND(" ",Sheet5!A432)))</f>
        <v>HLT33215</v>
      </c>
      <c r="B187" s="11" t="str">
        <f>TRIM(MID(Sheet5!A432,FIND(" ",Sheet5!A432)+1,256))</f>
        <v>Certificate III in Health Support Services</v>
      </c>
      <c r="C187" s="8"/>
      <c r="D187" s="8"/>
      <c r="E187" s="8"/>
      <c r="F187" s="8">
        <v>95</v>
      </c>
      <c r="G187" s="8"/>
      <c r="H187" s="8"/>
      <c r="I187" s="8">
        <v>1</v>
      </c>
      <c r="J187" s="8">
        <v>8</v>
      </c>
      <c r="K187" s="8">
        <v>104</v>
      </c>
    </row>
    <row r="188" spans="1:11" x14ac:dyDescent="0.35">
      <c r="A188" s="10" t="str">
        <f>TRIM(LEFT(Sheet5!A247,FIND(" ",Sheet5!A247)))</f>
        <v>BSB31115</v>
      </c>
      <c r="B188" s="11" t="str">
        <f>TRIM(MID(Sheet5!A247,FIND(" ",Sheet5!A247)+1,256))</f>
        <v>Certificate III in Business Administration (Medical)</v>
      </c>
      <c r="C188" s="8"/>
      <c r="D188" s="8">
        <v>18</v>
      </c>
      <c r="E188" s="8"/>
      <c r="F188" s="8">
        <v>32</v>
      </c>
      <c r="G188" s="8">
        <v>16</v>
      </c>
      <c r="H188" s="8"/>
      <c r="I188" s="8"/>
      <c r="J188" s="8">
        <v>36</v>
      </c>
      <c r="K188" s="8">
        <v>102</v>
      </c>
    </row>
    <row r="189" spans="1:11" x14ac:dyDescent="0.35">
      <c r="A189" s="10" t="str">
        <f>TRIM(LEFT(Sheet5!A129,FIND(" ",Sheet5!A129)))</f>
        <v>AHC20416</v>
      </c>
      <c r="B189" s="11" t="str">
        <f>TRIM(MID(Sheet5!A129,FIND(" ",Sheet5!A129)+1,256))</f>
        <v>Certificate II in Horticulture</v>
      </c>
      <c r="C189" s="8"/>
      <c r="D189" s="8"/>
      <c r="E189" s="8"/>
      <c r="F189" s="8"/>
      <c r="G189" s="8">
        <v>100</v>
      </c>
      <c r="H189" s="8"/>
      <c r="I189" s="8"/>
      <c r="J189" s="8"/>
      <c r="K189" s="8">
        <v>100</v>
      </c>
    </row>
    <row r="190" spans="1:11" x14ac:dyDescent="0.35">
      <c r="A190" s="10" t="str">
        <f>TRIM(LEFT(Sheet5!A594,FIND(" ",Sheet5!A594)))</f>
        <v>SFI20111</v>
      </c>
      <c r="B190" s="11" t="str">
        <f>TRIM(MID(Sheet5!A594,FIND(" ",Sheet5!A594)+1,256))</f>
        <v>Certificate II in Aquaculture</v>
      </c>
      <c r="C190" s="8"/>
      <c r="D190" s="8"/>
      <c r="E190" s="8"/>
      <c r="F190" s="8">
        <v>70</v>
      </c>
      <c r="G190" s="8">
        <v>28</v>
      </c>
      <c r="H190" s="8"/>
      <c r="I190" s="8"/>
      <c r="J190" s="8"/>
      <c r="K190" s="8">
        <v>98</v>
      </c>
    </row>
    <row r="191" spans="1:11" x14ac:dyDescent="0.35">
      <c r="A191" s="10" t="str">
        <f>TRIM(LEFT(Sheet5!A50,FIND(" ",Sheet5!A50)))</f>
        <v>10816NAT</v>
      </c>
      <c r="B191" s="11" t="str">
        <f>TRIM(MID(Sheet5!A50,FIND(" ",Sheet5!A50)+1,256))</f>
        <v>Certificate III in Work Skills For Career Enhancement And Management</v>
      </c>
      <c r="C191" s="8"/>
      <c r="D191" s="8"/>
      <c r="E191" s="8"/>
      <c r="F191" s="8"/>
      <c r="G191" s="8"/>
      <c r="H191" s="8"/>
      <c r="I191" s="8"/>
      <c r="J191" s="8">
        <v>96</v>
      </c>
      <c r="K191" s="8">
        <v>96</v>
      </c>
    </row>
    <row r="192" spans="1:11" x14ac:dyDescent="0.35">
      <c r="A192" s="10" t="str">
        <f>TRIM(LEFT(Sheet5!A355,FIND(" ",Sheet5!A355)))</f>
        <v>CUA30313</v>
      </c>
      <c r="B192" s="11" t="str">
        <f>TRIM(MID(Sheet5!A355,FIND(" ",Sheet5!A355)+1,256))</f>
        <v>Certificate III in Assistant Dance Teaching</v>
      </c>
      <c r="C192" s="8"/>
      <c r="D192" s="8">
        <v>71</v>
      </c>
      <c r="E192" s="8"/>
      <c r="F192" s="8">
        <v>17</v>
      </c>
      <c r="G192" s="8"/>
      <c r="H192" s="8"/>
      <c r="I192" s="8">
        <v>1</v>
      </c>
      <c r="J192" s="8">
        <v>7</v>
      </c>
      <c r="K192" s="8">
        <v>96</v>
      </c>
    </row>
    <row r="193" spans="1:11" x14ac:dyDescent="0.35">
      <c r="A193" s="10" t="str">
        <f>TRIM(LEFT(Sheet5!A301,FIND(" ",Sheet5!A301)))</f>
        <v>CISCO</v>
      </c>
      <c r="B193" s="11" t="str">
        <f>TRIM(MID(Sheet5!A301,FIND(" ",Sheet5!A301)+1,256))</f>
        <v>V6 Cisco (CCNA v6)</v>
      </c>
      <c r="C193" s="8"/>
      <c r="D193" s="8"/>
      <c r="E193" s="8"/>
      <c r="F193" s="8"/>
      <c r="G193" s="8"/>
      <c r="H193" s="8"/>
      <c r="I193" s="8">
        <v>92</v>
      </c>
      <c r="J193" s="8"/>
      <c r="K193" s="8">
        <v>92</v>
      </c>
    </row>
    <row r="194" spans="1:11" x14ac:dyDescent="0.35">
      <c r="A194" s="10" t="str">
        <f>TRIM(LEFT(Sheet5!A697,FIND(" ",Sheet5!A697)))</f>
        <v>TLI21315</v>
      </c>
      <c r="B194" s="11" t="str">
        <f>TRIM(MID(Sheet5!A697,FIND(" ",Sheet5!A697)+1,256))</f>
        <v>Certificate II in Rail Infrastructure</v>
      </c>
      <c r="C194" s="8"/>
      <c r="D194" s="8"/>
      <c r="E194" s="8"/>
      <c r="F194" s="8">
        <v>78</v>
      </c>
      <c r="G194" s="8"/>
      <c r="H194" s="8"/>
      <c r="I194" s="8"/>
      <c r="J194" s="8">
        <v>13</v>
      </c>
      <c r="K194" s="8">
        <v>91</v>
      </c>
    </row>
    <row r="195" spans="1:11" x14ac:dyDescent="0.35">
      <c r="A195" s="10" t="str">
        <f>TRIM(LEFT(Sheet5!A711,FIND(" ",Sheet5!A711)))</f>
        <v>UEE20711</v>
      </c>
      <c r="B195" s="11" t="str">
        <f>TRIM(MID(Sheet5!A711,FIND(" ",Sheet5!A711)+1,256))</f>
        <v>Certificate II in Data And Voice Communications</v>
      </c>
      <c r="C195" s="8"/>
      <c r="D195" s="8"/>
      <c r="E195" s="8"/>
      <c r="F195" s="8"/>
      <c r="G195" s="8"/>
      <c r="H195" s="8"/>
      <c r="I195" s="8"/>
      <c r="J195" s="8">
        <v>90</v>
      </c>
      <c r="K195" s="8">
        <v>90</v>
      </c>
    </row>
    <row r="196" spans="1:11" x14ac:dyDescent="0.35">
      <c r="A196" s="10" t="str">
        <f>TRIM(LEFT(Sheet5!A24,FIND(" ",Sheet5!A24)))</f>
        <v>10291NAT</v>
      </c>
      <c r="B196" s="11" t="str">
        <f>TRIM(MID(Sheet5!A24,FIND(" ",Sheet5!A24)+1,256))</f>
        <v>Certificate II in Skills For Education, Training And Employment</v>
      </c>
      <c r="C196" s="8"/>
      <c r="D196" s="8"/>
      <c r="E196" s="8"/>
      <c r="F196" s="8">
        <v>88</v>
      </c>
      <c r="G196" s="8"/>
      <c r="H196" s="8"/>
      <c r="I196" s="8"/>
      <c r="J196" s="8"/>
      <c r="K196" s="8">
        <v>88</v>
      </c>
    </row>
    <row r="197" spans="1:11" x14ac:dyDescent="0.35">
      <c r="A197" s="10" t="str">
        <f>TRIM(LEFT(Sheet5!A62,FIND(" ",Sheet5!A62)))</f>
        <v>22301VIC</v>
      </c>
      <c r="B197" s="11" t="str">
        <f>TRIM(MID(Sheet5!A62,FIND(" ",Sheet5!A62)+1,256))</f>
        <v>Certificate I in Transition Education</v>
      </c>
      <c r="C197" s="8"/>
      <c r="D197" s="8"/>
      <c r="E197" s="8"/>
      <c r="F197" s="8"/>
      <c r="G197" s="8"/>
      <c r="H197" s="8">
        <v>1</v>
      </c>
      <c r="I197" s="8">
        <v>87</v>
      </c>
      <c r="J197" s="8"/>
      <c r="K197" s="8">
        <v>88</v>
      </c>
    </row>
    <row r="198" spans="1:11" x14ac:dyDescent="0.35">
      <c r="A198" s="10" t="str">
        <f>TRIM(LEFT(Sheet5!A619,FIND(" ",Sheet5!A619)))</f>
        <v>SIR20116</v>
      </c>
      <c r="B198" s="11" t="str">
        <f>TRIM(MID(Sheet5!A619,FIND(" ",Sheet5!A619)+1,256))</f>
        <v>Certificate II in Community Pharmacy</v>
      </c>
      <c r="C198" s="8"/>
      <c r="D198" s="8">
        <v>21</v>
      </c>
      <c r="E198" s="8"/>
      <c r="F198" s="8">
        <v>41</v>
      </c>
      <c r="G198" s="8"/>
      <c r="H198" s="8">
        <v>9</v>
      </c>
      <c r="I198" s="8">
        <v>6</v>
      </c>
      <c r="J198" s="8">
        <v>11</v>
      </c>
      <c r="K198" s="8">
        <v>88</v>
      </c>
    </row>
    <row r="199" spans="1:11" x14ac:dyDescent="0.35">
      <c r="A199" s="10" t="str">
        <f>TRIM(LEFT(Sheet5!A192,FIND(" ",Sheet5!A192)))</f>
        <v>AUR21516</v>
      </c>
      <c r="B199" s="11" t="str">
        <f>TRIM(MID(Sheet5!A192,FIND(" ",Sheet5!A192)+1,256))</f>
        <v>Certificate II in Automotive Cylinder Head Reconditioning</v>
      </c>
      <c r="C199" s="8"/>
      <c r="D199" s="8"/>
      <c r="E199" s="8"/>
      <c r="F199" s="8">
        <v>83</v>
      </c>
      <c r="G199" s="8"/>
      <c r="H199" s="8"/>
      <c r="I199" s="8"/>
      <c r="J199" s="8"/>
      <c r="K199" s="8">
        <v>83</v>
      </c>
    </row>
    <row r="200" spans="1:11" x14ac:dyDescent="0.35">
      <c r="A200" s="10" t="str">
        <f>TRIM(LEFT(Sheet5!A284,FIND(" ",Sheet5!A284)))</f>
        <v>CHC42015</v>
      </c>
      <c r="B200" s="11" t="str">
        <f>TRIM(MID(Sheet5!A284,FIND(" ",Sheet5!A284)+1,256))</f>
        <v>Certificate IV in Community Services</v>
      </c>
      <c r="C200" s="8"/>
      <c r="D200" s="8"/>
      <c r="E200" s="8"/>
      <c r="F200" s="8">
        <v>1</v>
      </c>
      <c r="G200" s="8"/>
      <c r="H200" s="8"/>
      <c r="I200" s="8">
        <v>3</v>
      </c>
      <c r="J200" s="8">
        <v>79</v>
      </c>
      <c r="K200" s="8">
        <v>83</v>
      </c>
    </row>
    <row r="201" spans="1:11" x14ac:dyDescent="0.35">
      <c r="A201" s="10" t="str">
        <f>TRIM(LEFT(Sheet5!A363,FIND(" ",Sheet5!A363)))</f>
        <v>CUA31115</v>
      </c>
      <c r="B201" s="11" t="str">
        <f>TRIM(MID(Sheet5!A363,FIND(" ",Sheet5!A363)+1,256))</f>
        <v>Certificate III in Visual Arts</v>
      </c>
      <c r="C201" s="8"/>
      <c r="D201" s="8"/>
      <c r="E201" s="8"/>
      <c r="F201" s="8"/>
      <c r="G201" s="8">
        <v>83</v>
      </c>
      <c r="H201" s="8"/>
      <c r="I201" s="8"/>
      <c r="J201" s="8"/>
      <c r="K201" s="8">
        <v>83</v>
      </c>
    </row>
    <row r="202" spans="1:11" x14ac:dyDescent="0.35">
      <c r="A202" s="10" t="str">
        <f>TRIM(LEFT(Sheet5!A96,FIND(" ",Sheet5!A96)))</f>
        <v>52773WA</v>
      </c>
      <c r="B202" s="11" t="str">
        <f>TRIM(MID(Sheet5!A96,FIND(" ",Sheet5!A96)+1,256))</f>
        <v>Certificate I in Leadership</v>
      </c>
      <c r="C202" s="8"/>
      <c r="D202" s="8"/>
      <c r="E202" s="8"/>
      <c r="F202" s="8"/>
      <c r="G202" s="8"/>
      <c r="H202" s="8"/>
      <c r="I202" s="8"/>
      <c r="J202" s="8">
        <v>82</v>
      </c>
      <c r="K202" s="8">
        <v>82</v>
      </c>
    </row>
    <row r="203" spans="1:11" x14ac:dyDescent="0.35">
      <c r="A203" s="10" t="str">
        <f>TRIM(LEFT(Sheet5!A395,FIND(" ",Sheet5!A395)))</f>
        <v>FBP30517</v>
      </c>
      <c r="B203" s="11" t="str">
        <f>TRIM(MID(Sheet5!A395,FIND(" ",Sheet5!A395)+1,256))</f>
        <v>Certificate III in Bakery</v>
      </c>
      <c r="C203" s="8"/>
      <c r="D203" s="8">
        <v>7</v>
      </c>
      <c r="E203" s="8"/>
      <c r="F203" s="8">
        <v>13</v>
      </c>
      <c r="G203" s="8"/>
      <c r="H203" s="8">
        <v>1</v>
      </c>
      <c r="I203" s="8">
        <v>59</v>
      </c>
      <c r="J203" s="8"/>
      <c r="K203" s="8">
        <v>80</v>
      </c>
    </row>
    <row r="204" spans="1:11" x14ac:dyDescent="0.35">
      <c r="A204" s="10" t="str">
        <f>TRIM(LEFT(Sheet5!A433,FIND(" ",Sheet5!A433)))</f>
        <v>HLT35015</v>
      </c>
      <c r="B204" s="11" t="str">
        <f>TRIM(MID(Sheet5!A433,FIND(" ",Sheet5!A433)+1,256))</f>
        <v>Certificate III in Dental Assisting</v>
      </c>
      <c r="C204" s="8"/>
      <c r="D204" s="8">
        <v>1</v>
      </c>
      <c r="E204" s="8"/>
      <c r="F204" s="8">
        <v>63</v>
      </c>
      <c r="G204" s="8">
        <v>6</v>
      </c>
      <c r="H204" s="8"/>
      <c r="I204" s="8">
        <v>6</v>
      </c>
      <c r="J204" s="8">
        <v>3</v>
      </c>
      <c r="K204" s="8">
        <v>79</v>
      </c>
    </row>
    <row r="205" spans="1:11" x14ac:dyDescent="0.35">
      <c r="A205" s="10" t="str">
        <f>TRIM(LEFT(Sheet5!A61,FIND(" ",Sheet5!A61)))</f>
        <v>22300VIC</v>
      </c>
      <c r="B205" s="11" t="str">
        <f>TRIM(MID(Sheet5!A61,FIND(" ",Sheet5!A61)+1,256))</f>
        <v>Course in First Aid Management of Anaphylaxis</v>
      </c>
      <c r="C205" s="8"/>
      <c r="D205" s="8"/>
      <c r="E205" s="8"/>
      <c r="F205" s="8"/>
      <c r="G205" s="8"/>
      <c r="H205" s="8">
        <v>78</v>
      </c>
      <c r="I205" s="8"/>
      <c r="J205" s="8"/>
      <c r="K205" s="8">
        <v>78</v>
      </c>
    </row>
    <row r="206" spans="1:11" x14ac:dyDescent="0.35">
      <c r="A206" s="10" t="str">
        <f>TRIM(LEFT(Sheet5!A222,FIND(" ",Sheet5!A222)))</f>
        <v>AVI30219</v>
      </c>
      <c r="B206" s="11" t="str">
        <f>TRIM(MID(Sheet5!A222,FIND(" ",Sheet5!A222)+1,256))</f>
        <v>Certificate III in Aviation (Cabin Crew)</v>
      </c>
      <c r="C206" s="8"/>
      <c r="D206" s="8">
        <v>28</v>
      </c>
      <c r="E206" s="8"/>
      <c r="F206" s="8"/>
      <c r="G206" s="8"/>
      <c r="H206" s="8"/>
      <c r="I206" s="8"/>
      <c r="J206" s="8">
        <v>50</v>
      </c>
      <c r="K206" s="8">
        <v>78</v>
      </c>
    </row>
    <row r="207" spans="1:11" x14ac:dyDescent="0.35">
      <c r="A207" s="10" t="str">
        <f>TRIM(LEFT(Sheet5!A392,FIND(" ",Sheet5!A392)))</f>
        <v>FBP30117</v>
      </c>
      <c r="B207" s="11" t="str">
        <f>TRIM(MID(Sheet5!A392,FIND(" ",Sheet5!A392)+1,256))</f>
        <v>Certificate III in Food Processing</v>
      </c>
      <c r="C207" s="8"/>
      <c r="D207" s="8"/>
      <c r="E207" s="8"/>
      <c r="F207" s="8">
        <v>53</v>
      </c>
      <c r="G207" s="8">
        <v>24</v>
      </c>
      <c r="H207" s="8"/>
      <c r="I207" s="8"/>
      <c r="J207" s="8"/>
      <c r="K207" s="8">
        <v>77</v>
      </c>
    </row>
    <row r="208" spans="1:11" x14ac:dyDescent="0.35">
      <c r="A208" s="10" t="str">
        <f>TRIM(LEFT(Sheet5!A704,FIND(" ",Sheet5!A704)))</f>
        <v>TLI31616</v>
      </c>
      <c r="B208" s="11" t="str">
        <f>TRIM(MID(Sheet5!A704,FIND(" ",Sheet5!A704)+1,256))</f>
        <v>Certificate III in Warehousing Operations</v>
      </c>
      <c r="C208" s="8"/>
      <c r="D208" s="8"/>
      <c r="E208" s="8"/>
      <c r="F208" s="8">
        <v>24</v>
      </c>
      <c r="G208" s="8"/>
      <c r="H208" s="8">
        <v>2</v>
      </c>
      <c r="I208" s="8">
        <v>48</v>
      </c>
      <c r="J208" s="8">
        <v>3</v>
      </c>
      <c r="K208" s="8">
        <v>77</v>
      </c>
    </row>
    <row r="209" spans="1:11" x14ac:dyDescent="0.35">
      <c r="A209" s="10" t="str">
        <f>TRIM(LEFT(Sheet5!A136,FIND(" ",Sheet5!A136)))</f>
        <v>AHC21316</v>
      </c>
      <c r="B209" s="11" t="str">
        <f>TRIM(MID(Sheet5!A136,FIND(" ",Sheet5!A136)+1,256))</f>
        <v>Certificate II in Shearing</v>
      </c>
      <c r="C209" s="8"/>
      <c r="D209" s="8">
        <v>14</v>
      </c>
      <c r="E209" s="8"/>
      <c r="F209" s="8"/>
      <c r="G209" s="8">
        <v>42</v>
      </c>
      <c r="H209" s="8"/>
      <c r="I209" s="8"/>
      <c r="J209" s="8">
        <v>18</v>
      </c>
      <c r="K209" s="8">
        <v>74</v>
      </c>
    </row>
    <row r="210" spans="1:11" x14ac:dyDescent="0.35">
      <c r="A210" s="10" t="str">
        <f>TRIM(LEFT(Sheet5!A609,FIND(" ",Sheet5!A609)))</f>
        <v>SHB30315</v>
      </c>
      <c r="B210" s="11" t="str">
        <f>TRIM(MID(Sheet5!A609,FIND(" ",Sheet5!A609)+1,256))</f>
        <v>Certificate III in Nail Technology</v>
      </c>
      <c r="C210" s="8"/>
      <c r="D210" s="8">
        <v>13</v>
      </c>
      <c r="E210" s="8"/>
      <c r="F210" s="8">
        <v>55</v>
      </c>
      <c r="G210" s="8">
        <v>1</v>
      </c>
      <c r="H210" s="8">
        <v>2</v>
      </c>
      <c r="I210" s="8"/>
      <c r="J210" s="8">
        <v>3</v>
      </c>
      <c r="K210" s="8">
        <v>74</v>
      </c>
    </row>
    <row r="211" spans="1:11" x14ac:dyDescent="0.35">
      <c r="A211" s="10" t="str">
        <f>TRIM(LEFT(Sheet5!A388,FIND(" ",Sheet5!A388)))</f>
        <v>FBP10217</v>
      </c>
      <c r="B211" s="11" t="str">
        <f>TRIM(MID(Sheet5!A388,FIND(" ",Sheet5!A388)+1,256))</f>
        <v>Certificate I in Baking</v>
      </c>
      <c r="C211" s="8"/>
      <c r="D211" s="8"/>
      <c r="E211" s="8">
        <v>64</v>
      </c>
      <c r="F211" s="8"/>
      <c r="G211" s="8">
        <v>9</v>
      </c>
      <c r="H211" s="8"/>
      <c r="I211" s="8"/>
      <c r="J211" s="8"/>
      <c r="K211" s="8">
        <v>73</v>
      </c>
    </row>
    <row r="212" spans="1:11" x14ac:dyDescent="0.35">
      <c r="A212" s="10" t="str">
        <f>TRIM(LEFT(Sheet5!A525,FIND(" ",Sheet5!A525)))</f>
        <v>MSF31018</v>
      </c>
      <c r="B212" s="11" t="str">
        <f>TRIM(MID(Sheet5!A525,FIND(" ",Sheet5!A525)+1,256))</f>
        <v>Certificate III in Interior Decoration Retail Services</v>
      </c>
      <c r="C212" s="8"/>
      <c r="D212" s="8"/>
      <c r="E212" s="8"/>
      <c r="F212" s="8"/>
      <c r="G212" s="8"/>
      <c r="H212" s="8"/>
      <c r="I212" s="8">
        <v>73</v>
      </c>
      <c r="J212" s="8"/>
      <c r="K212" s="8">
        <v>73</v>
      </c>
    </row>
    <row r="213" spans="1:11" x14ac:dyDescent="0.35">
      <c r="A213" s="10" t="str">
        <f>TRIM(LEFT(Sheet5!A486,FIND(" ",Sheet5!A486)))</f>
        <v>MEA20418</v>
      </c>
      <c r="B213" s="11" t="str">
        <f>TRIM(MID(Sheet5!A486,FIND(" ",Sheet5!A486)+1,256))</f>
        <v>Certificate II in Aeroskills</v>
      </c>
      <c r="C213" s="8"/>
      <c r="D213" s="8">
        <v>47</v>
      </c>
      <c r="E213" s="8"/>
      <c r="F213" s="8">
        <v>3</v>
      </c>
      <c r="G213" s="8"/>
      <c r="H213" s="8"/>
      <c r="I213" s="8">
        <v>5</v>
      </c>
      <c r="J213" s="8">
        <v>17</v>
      </c>
      <c r="K213" s="8">
        <v>72</v>
      </c>
    </row>
    <row r="214" spans="1:11" x14ac:dyDescent="0.35">
      <c r="A214" s="10" t="str">
        <f>TRIM(LEFT(Sheet5!A149,FIND(" ",Sheet5!A149)))</f>
        <v>AHC30716</v>
      </c>
      <c r="B214" s="11" t="str">
        <f>TRIM(MID(Sheet5!A149,FIND(" ",Sheet5!A149)+1,256))</f>
        <v>Certificate III in Horticulture</v>
      </c>
      <c r="C214" s="8"/>
      <c r="D214" s="8"/>
      <c r="E214" s="8"/>
      <c r="F214" s="8">
        <v>13</v>
      </c>
      <c r="G214" s="8"/>
      <c r="H214" s="8">
        <v>2</v>
      </c>
      <c r="I214" s="8">
        <v>55</v>
      </c>
      <c r="J214" s="8">
        <v>1</v>
      </c>
      <c r="K214" s="8">
        <v>71</v>
      </c>
    </row>
    <row r="215" spans="1:11" x14ac:dyDescent="0.35">
      <c r="A215" s="10" t="str">
        <f>TRIM(LEFT(Sheet5!A368,FIND(" ",Sheet5!A368)))</f>
        <v>CUA40715</v>
      </c>
      <c r="B215" s="11" t="str">
        <f>TRIM(MID(Sheet5!A368,FIND(" ",Sheet5!A368)+1,256))</f>
        <v>Certificate IV in Design</v>
      </c>
      <c r="C215" s="8"/>
      <c r="D215" s="8"/>
      <c r="E215" s="8"/>
      <c r="F215" s="8">
        <v>42</v>
      </c>
      <c r="G215" s="8"/>
      <c r="H215" s="8"/>
      <c r="I215" s="8">
        <v>9</v>
      </c>
      <c r="J215" s="8">
        <v>20</v>
      </c>
      <c r="K215" s="8">
        <v>71</v>
      </c>
    </row>
    <row r="216" spans="1:11" x14ac:dyDescent="0.35">
      <c r="A216" s="10" t="str">
        <f>TRIM(LEFT(Sheet5!A221,FIND(" ",Sheet5!A221)))</f>
        <v>AVI30116</v>
      </c>
      <c r="B216" s="11" t="str">
        <f>TRIM(MID(Sheet5!A221,FIND(" ",Sheet5!A221)+1,256))</f>
        <v>Certificate III in Aviation (Cabin Crew)</v>
      </c>
      <c r="C216" s="8"/>
      <c r="D216" s="8">
        <v>32</v>
      </c>
      <c r="E216" s="8"/>
      <c r="F216" s="8"/>
      <c r="G216" s="8"/>
      <c r="H216" s="8"/>
      <c r="I216" s="8"/>
      <c r="J216" s="8">
        <v>37</v>
      </c>
      <c r="K216" s="8">
        <v>69</v>
      </c>
    </row>
    <row r="217" spans="1:11" x14ac:dyDescent="0.35">
      <c r="A217" s="10" t="str">
        <f>TRIM(LEFT(Sheet5!A515,FIND(" ",Sheet5!A515)))</f>
        <v>MSF20113</v>
      </c>
      <c r="B217" s="11" t="str">
        <f>TRIM(MID(Sheet5!A515,FIND(" ",Sheet5!A515)+1,256))</f>
        <v>Certificate II in Furnishing</v>
      </c>
      <c r="C217" s="8"/>
      <c r="D217" s="8"/>
      <c r="E217" s="8"/>
      <c r="F217" s="8"/>
      <c r="G217" s="8"/>
      <c r="H217" s="8"/>
      <c r="I217" s="8">
        <v>69</v>
      </c>
      <c r="J217" s="8"/>
      <c r="K217" s="8">
        <v>69</v>
      </c>
    </row>
    <row r="218" spans="1:11" x14ac:dyDescent="0.35">
      <c r="A218" s="10" t="str">
        <f>TRIM(LEFT(Sheet5!A549,FIND(" ",Sheet5!A549)))</f>
        <v>PMA20116</v>
      </c>
      <c r="B218" s="11" t="str">
        <f>TRIM(MID(Sheet5!A549,FIND(" ",Sheet5!A549)+1,256))</f>
        <v>Certificate II in Process Plant Operations</v>
      </c>
      <c r="C218" s="8"/>
      <c r="D218" s="8"/>
      <c r="E218" s="8"/>
      <c r="F218" s="8">
        <v>13</v>
      </c>
      <c r="G218" s="8"/>
      <c r="H218" s="8"/>
      <c r="I218" s="8"/>
      <c r="J218" s="8">
        <v>56</v>
      </c>
      <c r="K218" s="8">
        <v>69</v>
      </c>
    </row>
    <row r="219" spans="1:11" x14ac:dyDescent="0.35">
      <c r="A219" s="10" t="str">
        <f>TRIM(LEFT(Sheet5!A560,FIND(" ",Sheet5!A560)))</f>
        <v>PUA20713</v>
      </c>
      <c r="B219" s="11" t="str">
        <f>TRIM(MID(Sheet5!A560,FIND(" ",Sheet5!A560)+1,256))</f>
        <v>Certificate II in Public Safety (Firefighting Operations)</v>
      </c>
      <c r="C219" s="8"/>
      <c r="D219" s="8"/>
      <c r="E219" s="8"/>
      <c r="F219" s="8">
        <v>14</v>
      </c>
      <c r="G219" s="8">
        <v>10</v>
      </c>
      <c r="H219" s="8"/>
      <c r="I219" s="8">
        <v>45</v>
      </c>
      <c r="J219" s="8"/>
      <c r="K219" s="8">
        <v>69</v>
      </c>
    </row>
    <row r="220" spans="1:11" x14ac:dyDescent="0.35">
      <c r="A220" s="10" t="str">
        <f>TRIM(LEFT(Sheet5!A721,FIND(" ",Sheet5!A721)))</f>
        <v>UEE32211</v>
      </c>
      <c r="B220" s="11" t="str">
        <f>TRIM(MID(Sheet5!A721,FIND(" ",Sheet5!A721)+1,256))</f>
        <v>Certificate III in Air-Conditioning And Refrigeration</v>
      </c>
      <c r="C220" s="8"/>
      <c r="D220" s="8">
        <v>14</v>
      </c>
      <c r="E220" s="8">
        <v>2</v>
      </c>
      <c r="F220" s="8">
        <v>30</v>
      </c>
      <c r="G220" s="8">
        <v>10</v>
      </c>
      <c r="H220" s="8">
        <v>2</v>
      </c>
      <c r="I220" s="8">
        <v>11</v>
      </c>
      <c r="J220" s="8"/>
      <c r="K220" s="8">
        <v>69</v>
      </c>
    </row>
    <row r="221" spans="1:11" x14ac:dyDescent="0.35">
      <c r="A221" s="10" t="str">
        <f>TRIM(LEFT(Sheet5!A290,FIND(" ",Sheet5!A290)))</f>
        <v>CHC50113</v>
      </c>
      <c r="B221" s="11" t="str">
        <f>TRIM(MID(Sheet5!A290,FIND(" ",Sheet5!A290)+1,256))</f>
        <v>Diploma of Early Childhood Education And Care</v>
      </c>
      <c r="C221" s="8"/>
      <c r="D221" s="8"/>
      <c r="E221" s="8"/>
      <c r="F221" s="8">
        <v>67</v>
      </c>
      <c r="G221" s="8"/>
      <c r="H221" s="8"/>
      <c r="I221" s="8"/>
      <c r="J221" s="8">
        <v>1</v>
      </c>
      <c r="K221" s="8">
        <v>68</v>
      </c>
    </row>
    <row r="222" spans="1:11" x14ac:dyDescent="0.35">
      <c r="A222" s="10" t="str">
        <f>TRIM(LEFT(Sheet5!A647,FIND(" ",Sheet5!A647)))</f>
        <v>SIS30713</v>
      </c>
      <c r="B222" s="11" t="str">
        <f>TRIM(MID(Sheet5!A647,FIND(" ",Sheet5!A647)+1,256))</f>
        <v>Certificate III in Sports Coaching</v>
      </c>
      <c r="C222" s="8"/>
      <c r="D222" s="8"/>
      <c r="E222" s="8"/>
      <c r="F222" s="8">
        <v>62</v>
      </c>
      <c r="G222" s="8"/>
      <c r="H222" s="8"/>
      <c r="I222" s="8">
        <v>6</v>
      </c>
      <c r="J222" s="8"/>
      <c r="K222" s="8">
        <v>68</v>
      </c>
    </row>
    <row r="223" spans="1:11" x14ac:dyDescent="0.35">
      <c r="A223" s="10" t="str">
        <f>TRIM(LEFT(Sheet5!A108,FIND(" ",Sheet5!A108)))</f>
        <v>ACM20217</v>
      </c>
      <c r="B223" s="11" t="str">
        <f>TRIM(MID(Sheet5!A108,FIND(" ",Sheet5!A108)+1,256))</f>
        <v>Certificate II in Horse Care</v>
      </c>
      <c r="C223" s="8"/>
      <c r="D223" s="8"/>
      <c r="E223" s="8"/>
      <c r="F223" s="8">
        <v>12</v>
      </c>
      <c r="G223" s="8"/>
      <c r="H223" s="8"/>
      <c r="I223" s="8">
        <v>1</v>
      </c>
      <c r="J223" s="8">
        <v>54</v>
      </c>
      <c r="K223" s="8">
        <v>67</v>
      </c>
    </row>
    <row r="224" spans="1:11" x14ac:dyDescent="0.35">
      <c r="A224" s="10" t="str">
        <f>TRIM(LEFT(Sheet5!A191,FIND(" ",Sheet5!A191)))</f>
        <v>AUR21216</v>
      </c>
      <c r="B224" s="11" t="str">
        <f>TRIM(MID(Sheet5!A191,FIND(" ",Sheet5!A191)+1,256))</f>
        <v>Certificate II in Automotive Underbody Technology</v>
      </c>
      <c r="C224" s="8"/>
      <c r="D224" s="8"/>
      <c r="E224" s="8"/>
      <c r="F224" s="8">
        <v>67</v>
      </c>
      <c r="G224" s="8"/>
      <c r="H224" s="8"/>
      <c r="I224" s="8"/>
      <c r="J224" s="8"/>
      <c r="K224" s="8">
        <v>67</v>
      </c>
    </row>
    <row r="225" spans="1:11" x14ac:dyDescent="0.35">
      <c r="A225" s="10" t="str">
        <f>TRIM(LEFT(Sheet5!A137,FIND(" ",Sheet5!A137)))</f>
        <v>AHC21416</v>
      </c>
      <c r="B225" s="11" t="str">
        <f>TRIM(MID(Sheet5!A137,FIND(" ",Sheet5!A137)+1,256))</f>
        <v>Certificate II in Wool Handling</v>
      </c>
      <c r="C225" s="8"/>
      <c r="D225" s="8">
        <v>10</v>
      </c>
      <c r="E225" s="8"/>
      <c r="F225" s="8"/>
      <c r="G225" s="8"/>
      <c r="H225" s="8"/>
      <c r="I225" s="8"/>
      <c r="J225" s="8">
        <v>56</v>
      </c>
      <c r="K225" s="8">
        <v>66</v>
      </c>
    </row>
    <row r="226" spans="1:11" x14ac:dyDescent="0.35">
      <c r="A226" s="10" t="str">
        <f>TRIM(LEFT(Sheet5!A229,FIND(" ",Sheet5!A229)))</f>
        <v>AVI50219</v>
      </c>
      <c r="B226" s="11" t="str">
        <f>TRIM(MID(Sheet5!A229,FIND(" ",Sheet5!A229)+1,256))</f>
        <v>Diploma of Aviation (Commercial Pilot Licence - Aeroplane)</v>
      </c>
      <c r="C226" s="8"/>
      <c r="D226" s="8"/>
      <c r="E226" s="8"/>
      <c r="F226" s="8"/>
      <c r="G226" s="8"/>
      <c r="H226" s="8"/>
      <c r="I226" s="8">
        <v>65</v>
      </c>
      <c r="J226" s="8"/>
      <c r="K226" s="8">
        <v>65</v>
      </c>
    </row>
    <row r="227" spans="1:11" x14ac:dyDescent="0.35">
      <c r="A227" s="10" t="str">
        <f>TRIM(LEFT(Sheet5!A264,FIND(" ",Sheet5!A264)))</f>
        <v>BSB51918</v>
      </c>
      <c r="B227" s="11" t="str">
        <f>TRIM(MID(Sheet5!A264,FIND(" ",Sheet5!A264)+1,256))</f>
        <v>Diploma of Leadership And Management</v>
      </c>
      <c r="C227" s="8"/>
      <c r="D227" s="8"/>
      <c r="E227" s="8"/>
      <c r="F227" s="8">
        <v>65</v>
      </c>
      <c r="G227" s="8"/>
      <c r="H227" s="8"/>
      <c r="I227" s="8"/>
      <c r="J227" s="8"/>
      <c r="K227" s="8">
        <v>65</v>
      </c>
    </row>
    <row r="228" spans="1:11" x14ac:dyDescent="0.35">
      <c r="A228" s="10" t="str">
        <f>TRIM(LEFT(Sheet5!A64,FIND(" ",Sheet5!A64)))</f>
        <v>22304VIC</v>
      </c>
      <c r="B228" s="11" t="str">
        <f>TRIM(MID(Sheet5!A64,FIND(" ",Sheet5!A64)+1,256))</f>
        <v>Certificate II in Plumbing (Pre-Apprenticeship)</v>
      </c>
      <c r="C228" s="8"/>
      <c r="D228" s="8"/>
      <c r="E228" s="8"/>
      <c r="F228" s="8"/>
      <c r="G228" s="8">
        <v>64</v>
      </c>
      <c r="H228" s="8"/>
      <c r="I228" s="8"/>
      <c r="J228" s="8"/>
      <c r="K228" s="8">
        <v>64</v>
      </c>
    </row>
    <row r="229" spans="1:11" x14ac:dyDescent="0.35">
      <c r="A229" s="10" t="str">
        <f>TRIM(LEFT(Sheet5!A119,FIND(" ",Sheet5!A119)))</f>
        <v>AHC10116</v>
      </c>
      <c r="B229" s="11" t="str">
        <f>TRIM(MID(Sheet5!A119,FIND(" ",Sheet5!A119)+1,256))</f>
        <v>Certificate I in Conservation And Land Management</v>
      </c>
      <c r="C229" s="8"/>
      <c r="D229" s="8"/>
      <c r="E229" s="8"/>
      <c r="F229" s="8"/>
      <c r="G229" s="8">
        <v>64</v>
      </c>
      <c r="H229" s="8"/>
      <c r="I229" s="8"/>
      <c r="J229" s="8"/>
      <c r="K229" s="8">
        <v>64</v>
      </c>
    </row>
    <row r="230" spans="1:11" x14ac:dyDescent="0.35">
      <c r="A230" s="10" t="str">
        <f>TRIM(LEFT(Sheet5!A386,FIND(" ",Sheet5!A386)))</f>
        <v>DEF10117</v>
      </c>
      <c r="B230" s="11" t="str">
        <f>TRIM(MID(Sheet5!A386,FIND(" ",Sheet5!A386)+1,256))</f>
        <v>Certificate I in Defence Skills</v>
      </c>
      <c r="C230" s="8"/>
      <c r="D230" s="8"/>
      <c r="E230" s="8"/>
      <c r="F230" s="8"/>
      <c r="G230" s="8"/>
      <c r="H230" s="8">
        <v>64</v>
      </c>
      <c r="I230" s="8"/>
      <c r="J230" s="8"/>
      <c r="K230" s="8">
        <v>64</v>
      </c>
    </row>
    <row r="231" spans="1:11" x14ac:dyDescent="0.35">
      <c r="A231" s="10" t="str">
        <f>TRIM(LEFT(Sheet5!A713,FIND(" ",Sheet5!A713)))</f>
        <v>UEE21711</v>
      </c>
      <c r="B231" s="11" t="str">
        <f>TRIM(MID(Sheet5!A713,FIND(" ",Sheet5!A713)+1,256))</f>
        <v>Certificate II in Technical Support</v>
      </c>
      <c r="C231" s="8"/>
      <c r="D231" s="8">
        <v>64</v>
      </c>
      <c r="E231" s="8"/>
      <c r="F231" s="8"/>
      <c r="G231" s="8"/>
      <c r="H231" s="8"/>
      <c r="I231" s="8"/>
      <c r="J231" s="8"/>
      <c r="K231" s="8">
        <v>64</v>
      </c>
    </row>
    <row r="232" spans="1:11" x14ac:dyDescent="0.35">
      <c r="A232" s="10" t="str">
        <f>TRIM(LEFT(Sheet5!A120,FIND(" ",Sheet5!A120)))</f>
        <v>AHC10116</v>
      </c>
      <c r="B232" s="11" t="str">
        <f>TRIM(MID(Sheet5!A120,FIND(" ",Sheet5!A120)+1,256))</f>
        <v>Certificate I in Conservation And Land Management</v>
      </c>
      <c r="C232" s="8"/>
      <c r="D232" s="8"/>
      <c r="E232" s="8">
        <v>20</v>
      </c>
      <c r="F232" s="8">
        <v>20</v>
      </c>
      <c r="G232" s="8"/>
      <c r="H232" s="8"/>
      <c r="I232" s="8">
        <v>11</v>
      </c>
      <c r="J232" s="8">
        <v>12</v>
      </c>
      <c r="K232" s="8">
        <v>63</v>
      </c>
    </row>
    <row r="233" spans="1:11" x14ac:dyDescent="0.35">
      <c r="A233" s="10" t="str">
        <f>TRIM(LEFT(Sheet5!A246,FIND(" ",Sheet5!A246)))</f>
        <v>BSB31015</v>
      </c>
      <c r="B233" s="11" t="str">
        <f>TRIM(MID(Sheet5!A246,FIND(" ",Sheet5!A246)+1,256))</f>
        <v>Certificate III in Business Administration (Legal)</v>
      </c>
      <c r="C233" s="8"/>
      <c r="D233" s="8"/>
      <c r="E233" s="8"/>
      <c r="F233" s="8">
        <v>17</v>
      </c>
      <c r="G233" s="8">
        <v>10</v>
      </c>
      <c r="H233" s="8"/>
      <c r="I233" s="8">
        <v>16</v>
      </c>
      <c r="J233" s="8">
        <v>20</v>
      </c>
      <c r="K233" s="8">
        <v>63</v>
      </c>
    </row>
    <row r="234" spans="1:11" x14ac:dyDescent="0.35">
      <c r="A234" s="10" t="str">
        <f>TRIM(LEFT(Sheet5!A235,FIND(" ",Sheet5!A235)))</f>
        <v>BSB20215</v>
      </c>
      <c r="B234" s="11" t="str">
        <f>TRIM(MID(Sheet5!A235,FIND(" ",Sheet5!A235)+1,256))</f>
        <v>Certificate II in Customer Engagement</v>
      </c>
      <c r="C234" s="8"/>
      <c r="D234" s="8"/>
      <c r="E234" s="8"/>
      <c r="F234" s="8">
        <v>24</v>
      </c>
      <c r="G234" s="8"/>
      <c r="H234" s="8"/>
      <c r="I234" s="8"/>
      <c r="J234" s="8">
        <v>38</v>
      </c>
      <c r="K234" s="8">
        <v>62</v>
      </c>
    </row>
    <row r="235" spans="1:11" x14ac:dyDescent="0.35">
      <c r="A235" s="10" t="str">
        <f>TRIM(LEFT(Sheet5!A710,FIND(" ",Sheet5!A710)))</f>
        <v>UEE20511</v>
      </c>
      <c r="B235" s="11" t="str">
        <f>TRIM(MID(Sheet5!A710,FIND(" ",Sheet5!A710)+1,256))</f>
        <v>Certificate II in Computer Assembly And Repair</v>
      </c>
      <c r="C235" s="8"/>
      <c r="D235" s="8">
        <v>6</v>
      </c>
      <c r="E235" s="8"/>
      <c r="F235" s="8"/>
      <c r="G235" s="8"/>
      <c r="H235" s="8"/>
      <c r="I235" s="8">
        <v>43</v>
      </c>
      <c r="J235" s="8">
        <v>13</v>
      </c>
      <c r="K235" s="8">
        <v>62</v>
      </c>
    </row>
    <row r="236" spans="1:11" x14ac:dyDescent="0.35">
      <c r="A236" s="10" t="str">
        <f>TRIM(LEFT(Sheet5!A123,FIND(" ",Sheet5!A123)))</f>
        <v>AHC10316</v>
      </c>
      <c r="B236" s="11" t="str">
        <f>TRIM(MID(Sheet5!A123,FIND(" ",Sheet5!A123)+1,256))</f>
        <v>Certificate I in Horticulture</v>
      </c>
      <c r="C236" s="8"/>
      <c r="D236" s="8"/>
      <c r="E236" s="8"/>
      <c r="F236" s="8">
        <v>50</v>
      </c>
      <c r="G236" s="8">
        <v>10</v>
      </c>
      <c r="H236" s="8"/>
      <c r="I236" s="8"/>
      <c r="J236" s="8"/>
      <c r="K236" s="8">
        <v>60</v>
      </c>
    </row>
    <row r="237" spans="1:11" x14ac:dyDescent="0.35">
      <c r="A237" s="10" t="str">
        <f>TRIM(LEFT(Sheet5!A404,FIND(" ",Sheet5!A404)))</f>
        <v>FNS30115</v>
      </c>
      <c r="B237" s="11" t="str">
        <f>TRIM(MID(Sheet5!A404,FIND(" ",Sheet5!A404)+1,256))</f>
        <v>Certificate III in Financial Services</v>
      </c>
      <c r="C237" s="8"/>
      <c r="D237" s="8">
        <v>56</v>
      </c>
      <c r="E237" s="8"/>
      <c r="F237" s="8">
        <v>1</v>
      </c>
      <c r="G237" s="8">
        <v>3</v>
      </c>
      <c r="H237" s="8"/>
      <c r="I237" s="8"/>
      <c r="J237" s="8"/>
      <c r="K237" s="8">
        <v>60</v>
      </c>
    </row>
    <row r="238" spans="1:11" x14ac:dyDescent="0.35">
      <c r="A238" s="10" t="str">
        <f>TRIM(LEFT(Sheet5!A576,FIND(" ",Sheet5!A576)))</f>
        <v>RII10115</v>
      </c>
      <c r="B238" s="11" t="str">
        <f>TRIM(MID(Sheet5!A576,FIND(" ",Sheet5!A576)+1,256))</f>
        <v>Certificate I in Resources And Infrastructure Operations</v>
      </c>
      <c r="C238" s="8"/>
      <c r="D238" s="8"/>
      <c r="E238" s="8"/>
      <c r="F238" s="8">
        <v>26</v>
      </c>
      <c r="G238" s="8"/>
      <c r="H238" s="8"/>
      <c r="I238" s="8"/>
      <c r="J238" s="8">
        <v>34</v>
      </c>
      <c r="K238" s="8">
        <v>60</v>
      </c>
    </row>
    <row r="239" spans="1:11" x14ac:dyDescent="0.35">
      <c r="A239" s="10" t="str">
        <f>TRIM(LEFT(Sheet5!A680,FIND(" ",Sheet5!A680)))</f>
        <v>SIT30816</v>
      </c>
      <c r="B239" s="11" t="str">
        <f>TRIM(MID(Sheet5!A680,FIND(" ",Sheet5!A680)+1,256))</f>
        <v>Certificate III in Commercial Cookery</v>
      </c>
      <c r="C239" s="8"/>
      <c r="D239" s="8"/>
      <c r="E239" s="8"/>
      <c r="F239" s="8"/>
      <c r="G239" s="8">
        <v>60</v>
      </c>
      <c r="H239" s="8"/>
      <c r="I239" s="8"/>
      <c r="J239" s="8"/>
      <c r="K239" s="8">
        <v>60</v>
      </c>
    </row>
    <row r="240" spans="1:11" x14ac:dyDescent="0.35">
      <c r="A240" s="10" t="str">
        <f>TRIM(LEFT(Sheet5!A331,FIND(" ",Sheet5!A331)))</f>
        <v>CPC32612</v>
      </c>
      <c r="B240" s="11" t="str">
        <f>TRIM(MID(Sheet5!A331,FIND(" ",Sheet5!A331)+1,256))</f>
        <v>Certificate III in Roof Plumbing</v>
      </c>
      <c r="C240" s="8"/>
      <c r="D240" s="8"/>
      <c r="E240" s="8"/>
      <c r="F240" s="8">
        <v>10</v>
      </c>
      <c r="G240" s="8">
        <v>46</v>
      </c>
      <c r="H240" s="8">
        <v>3</v>
      </c>
      <c r="I240" s="8"/>
      <c r="J240" s="8"/>
      <c r="K240" s="8">
        <v>59</v>
      </c>
    </row>
    <row r="241" spans="1:11" x14ac:dyDescent="0.35">
      <c r="A241" s="10" t="str">
        <f>TRIM(LEFT(Sheet5!A130,FIND(" ",Sheet5!A130)))</f>
        <v>AHC20616</v>
      </c>
      <c r="B241" s="11" t="str">
        <f>TRIM(MID(Sheet5!A130,FIND(" ",Sheet5!A130)+1,256))</f>
        <v>Certificate II in Parks And Gardens</v>
      </c>
      <c r="C241" s="8"/>
      <c r="D241" s="8">
        <v>1</v>
      </c>
      <c r="E241" s="8"/>
      <c r="F241" s="8"/>
      <c r="G241" s="8"/>
      <c r="H241" s="8"/>
      <c r="I241" s="8">
        <v>57</v>
      </c>
      <c r="J241" s="8"/>
      <c r="K241" s="8">
        <v>58</v>
      </c>
    </row>
    <row r="242" spans="1:11" x14ac:dyDescent="0.35">
      <c r="A242" s="10" t="str">
        <f>TRIM(LEFT(Sheet5!A372,FIND(" ",Sheet5!A372)))</f>
        <v>CUA41215</v>
      </c>
      <c r="B242" s="11" t="str">
        <f>TRIM(MID(Sheet5!A372,FIND(" ",Sheet5!A372)+1,256))</f>
        <v>Certificate IV in Screen And Media</v>
      </c>
      <c r="C242" s="8"/>
      <c r="D242" s="8"/>
      <c r="E242" s="8"/>
      <c r="F242" s="8">
        <v>31</v>
      </c>
      <c r="G242" s="8">
        <v>5</v>
      </c>
      <c r="H242" s="8">
        <v>5</v>
      </c>
      <c r="I242" s="8">
        <v>17</v>
      </c>
      <c r="J242" s="8"/>
      <c r="K242" s="8">
        <v>58</v>
      </c>
    </row>
    <row r="243" spans="1:11" x14ac:dyDescent="0.35">
      <c r="A243" s="10" t="str">
        <f>TRIM(LEFT(Sheet5!A656,FIND(" ",Sheet5!A656)))</f>
        <v>SISSS00116</v>
      </c>
      <c r="B243" s="11" t="str">
        <f>TRIM(MID(Sheet5!A656,FIND(" ",Sheet5!A656)+1,256))</f>
        <v>Certificate III in High Performance Coach</v>
      </c>
      <c r="C243" s="8"/>
      <c r="D243" s="8"/>
      <c r="E243" s="8"/>
      <c r="F243" s="8"/>
      <c r="G243" s="8"/>
      <c r="H243" s="8"/>
      <c r="I243" s="8">
        <v>58</v>
      </c>
      <c r="J243" s="8"/>
      <c r="K243" s="8">
        <v>58</v>
      </c>
    </row>
    <row r="244" spans="1:11" x14ac:dyDescent="0.35">
      <c r="A244" s="10" t="str">
        <f>TRIM(LEFT(Sheet5!A103,FIND(" ",Sheet5!A103)))</f>
        <v>52845WA</v>
      </c>
      <c r="B244" s="11" t="str">
        <f>TRIM(MID(Sheet5!A103,FIND(" ",Sheet5!A103)+1,256))</f>
        <v>Certificate II in Autonomous Workplace Operations</v>
      </c>
      <c r="C244" s="8"/>
      <c r="D244" s="8"/>
      <c r="E244" s="8"/>
      <c r="F244" s="8"/>
      <c r="G244" s="8"/>
      <c r="H244" s="8"/>
      <c r="I244" s="8"/>
      <c r="J244" s="8">
        <v>57</v>
      </c>
      <c r="K244" s="8">
        <v>57</v>
      </c>
    </row>
    <row r="245" spans="1:11" x14ac:dyDescent="0.35">
      <c r="A245" s="10" t="str">
        <f>TRIM(LEFT(Sheet5!A377,FIND(" ",Sheet5!A377)))</f>
        <v>CUA50815</v>
      </c>
      <c r="B245" s="11" t="str">
        <f>TRIM(MID(Sheet5!A377,FIND(" ",Sheet5!A377)+1,256))</f>
        <v>Diploma of Music Industry</v>
      </c>
      <c r="C245" s="8"/>
      <c r="D245" s="8"/>
      <c r="E245" s="8"/>
      <c r="F245" s="8">
        <v>57</v>
      </c>
      <c r="G245" s="8"/>
      <c r="H245" s="8"/>
      <c r="I245" s="8"/>
      <c r="J245" s="8"/>
      <c r="K245" s="8">
        <v>57</v>
      </c>
    </row>
    <row r="246" spans="1:11" x14ac:dyDescent="0.35">
      <c r="A246" s="10" t="str">
        <f>TRIM(LEFT(Sheet5!A8,FIND(" ",Sheet5!A8)))</f>
        <v>10155NAT</v>
      </c>
      <c r="B246" s="11" t="str">
        <f>TRIM(MID(Sheet5!A8,FIND(" ",Sheet5!A8)+1,256))</f>
        <v>Diploma of Practical Rabbinics</v>
      </c>
      <c r="C246" s="8"/>
      <c r="D246" s="8"/>
      <c r="E246" s="8"/>
      <c r="F246" s="8"/>
      <c r="G246" s="8"/>
      <c r="H246" s="8"/>
      <c r="I246" s="8">
        <v>56</v>
      </c>
      <c r="J246" s="8"/>
      <c r="K246" s="8">
        <v>56</v>
      </c>
    </row>
    <row r="247" spans="1:11" x14ac:dyDescent="0.35">
      <c r="A247" s="10" t="str">
        <f>TRIM(LEFT(Sheet5!A349,FIND(" ",Sheet5!A349)))</f>
        <v>CUA20415</v>
      </c>
      <c r="B247" s="11" t="str">
        <f>TRIM(MID(Sheet5!A349,FIND(" ",Sheet5!A349)+1,256))</f>
        <v>Certificate II in Aboriginal &amp; Torres Strait Islander Cultural Arts</v>
      </c>
      <c r="C247" s="8"/>
      <c r="D247" s="8"/>
      <c r="E247" s="8"/>
      <c r="F247" s="8"/>
      <c r="G247" s="8"/>
      <c r="H247" s="8"/>
      <c r="I247" s="8">
        <v>56</v>
      </c>
      <c r="J247" s="8"/>
      <c r="K247" s="8">
        <v>56</v>
      </c>
    </row>
    <row r="248" spans="1:11" x14ac:dyDescent="0.35">
      <c r="A248" s="10" t="str">
        <f>TRIM(LEFT(Sheet5!A450,FIND(" ",Sheet5!A450)))</f>
        <v>ICP20115</v>
      </c>
      <c r="B248" s="11" t="str">
        <f>TRIM(MID(Sheet5!A450,FIND(" ",Sheet5!A450)+1,256))</f>
        <v>Certificate II in Printing &amp; Graphic Arts (General)</v>
      </c>
      <c r="C248" s="8"/>
      <c r="D248" s="8"/>
      <c r="E248" s="8"/>
      <c r="F248" s="8"/>
      <c r="G248" s="8"/>
      <c r="H248" s="8"/>
      <c r="I248" s="8">
        <v>56</v>
      </c>
      <c r="J248" s="8"/>
      <c r="K248" s="8">
        <v>56</v>
      </c>
    </row>
    <row r="249" spans="1:11" x14ac:dyDescent="0.35">
      <c r="A249" s="10" t="str">
        <f>TRIM(LEFT(Sheet5!A263,FIND(" ",Sheet5!A263)))</f>
        <v>BSB51415</v>
      </c>
      <c r="B249" s="11" t="str">
        <f>TRIM(MID(Sheet5!A263,FIND(" ",Sheet5!A263)+1,256))</f>
        <v>Diploma of Project Management</v>
      </c>
      <c r="C249" s="8"/>
      <c r="D249" s="8"/>
      <c r="E249" s="8"/>
      <c r="F249" s="8">
        <v>55</v>
      </c>
      <c r="G249" s="8"/>
      <c r="H249" s="8"/>
      <c r="I249" s="8"/>
      <c r="J249" s="8"/>
      <c r="K249" s="8">
        <v>55</v>
      </c>
    </row>
    <row r="250" spans="1:11" x14ac:dyDescent="0.35">
      <c r="A250" s="10" t="str">
        <f>TRIM(LEFT(Sheet5!A553,FIND(" ",Sheet5!A553)))</f>
        <v>PSP20218</v>
      </c>
      <c r="B250" s="11" t="str">
        <f>TRIM(MID(Sheet5!A553,FIND(" ",Sheet5!A553)+1,256))</f>
        <v>Certificate II in Auslan</v>
      </c>
      <c r="C250" s="8"/>
      <c r="D250" s="8"/>
      <c r="E250" s="8"/>
      <c r="F250" s="8">
        <v>54</v>
      </c>
      <c r="G250" s="8"/>
      <c r="H250" s="8"/>
      <c r="I250" s="8"/>
      <c r="J250" s="8">
        <v>1</v>
      </c>
      <c r="K250" s="8">
        <v>55</v>
      </c>
    </row>
    <row r="251" spans="1:11" x14ac:dyDescent="0.35">
      <c r="A251" s="10" t="str">
        <f>TRIM(LEFT(Sheet5!A23,FIND(" ",Sheet5!A23)))</f>
        <v>10290NAT</v>
      </c>
      <c r="B251" s="11" t="str">
        <f>TRIM(MID(Sheet5!A23,FIND(" ",Sheet5!A23)+1,256))</f>
        <v>Certificate I in Skills For Education And Training Pathways</v>
      </c>
      <c r="C251" s="8"/>
      <c r="D251" s="8"/>
      <c r="E251" s="8"/>
      <c r="F251" s="8">
        <v>54</v>
      </c>
      <c r="G251" s="8"/>
      <c r="H251" s="8"/>
      <c r="I251" s="8"/>
      <c r="J251" s="8"/>
      <c r="K251" s="8">
        <v>54</v>
      </c>
    </row>
    <row r="252" spans="1:11" x14ac:dyDescent="0.35">
      <c r="A252" s="10" t="str">
        <f>TRIM(LEFT(Sheet5!A611,FIND(" ",Sheet5!A611)))</f>
        <v>SHB30416</v>
      </c>
      <c r="B252" s="11" t="str">
        <f>TRIM(MID(Sheet5!A611,FIND(" ",Sheet5!A611)+1,256))</f>
        <v>Certificate III in Hairdressing</v>
      </c>
      <c r="C252" s="8"/>
      <c r="D252" s="8"/>
      <c r="E252" s="8"/>
      <c r="F252" s="8"/>
      <c r="G252" s="8">
        <v>54</v>
      </c>
      <c r="H252" s="8"/>
      <c r="I252" s="8"/>
      <c r="J252" s="8"/>
      <c r="K252" s="8">
        <v>54</v>
      </c>
    </row>
    <row r="253" spans="1:11" x14ac:dyDescent="0.35">
      <c r="A253" s="10" t="str">
        <f>TRIM(LEFT(Sheet5!A457,FIND(" ",Sheet5!A457)))</f>
        <v>ICT20315</v>
      </c>
      <c r="B253" s="11" t="str">
        <f>TRIM(MID(Sheet5!A457,FIND(" ",Sheet5!A457)+1,256))</f>
        <v>Certificate II in Telecommunications Technology</v>
      </c>
      <c r="C253" s="8"/>
      <c r="D253" s="8"/>
      <c r="E253" s="8"/>
      <c r="F253" s="8">
        <v>41</v>
      </c>
      <c r="G253" s="8"/>
      <c r="H253" s="8"/>
      <c r="I253" s="8"/>
      <c r="J253" s="8">
        <v>12</v>
      </c>
      <c r="K253" s="8">
        <v>53</v>
      </c>
    </row>
    <row r="254" spans="1:11" x14ac:dyDescent="0.35">
      <c r="A254" s="10" t="str">
        <f>TRIM(LEFT(Sheet5!A7,FIND(" ",Sheet5!A7)))</f>
        <v>10135NAT</v>
      </c>
      <c r="B254" s="11" t="str">
        <f>TRIM(MID(Sheet5!A7,FIND(" ",Sheet5!A7)+1,256))</f>
        <v>Certificate III in Horsemanship (Riding, Handling And Behaviour)</v>
      </c>
      <c r="C254" s="8"/>
      <c r="D254" s="8"/>
      <c r="E254" s="8"/>
      <c r="F254" s="8">
        <v>23</v>
      </c>
      <c r="G254" s="8">
        <v>17</v>
      </c>
      <c r="H254" s="8"/>
      <c r="I254" s="8"/>
      <c r="J254" s="8">
        <v>11</v>
      </c>
      <c r="K254" s="8">
        <v>51</v>
      </c>
    </row>
    <row r="255" spans="1:11" x14ac:dyDescent="0.35">
      <c r="A255" s="10" t="str">
        <f>TRIM(LEFT(Sheet5!A458,FIND(" ",Sheet5!A458)))</f>
        <v>ICT20319</v>
      </c>
      <c r="B255" s="11" t="str">
        <f>TRIM(MID(Sheet5!A458,FIND(" ",Sheet5!A458)+1,256))</f>
        <v>Certificate II in Telecommunications Technology</v>
      </c>
      <c r="C255" s="8"/>
      <c r="D255" s="8"/>
      <c r="E255" s="8"/>
      <c r="F255" s="8">
        <v>51</v>
      </c>
      <c r="G255" s="8"/>
      <c r="H255" s="8"/>
      <c r="I255" s="8"/>
      <c r="J255" s="8"/>
      <c r="K255" s="8">
        <v>51</v>
      </c>
    </row>
    <row r="256" spans="1:11" x14ac:dyDescent="0.35">
      <c r="A256" s="10" t="str">
        <f>TRIM(LEFT(Sheet5!A164,FIND(" ",Sheet5!A164)))</f>
        <v>AHC33116</v>
      </c>
      <c r="B256" s="11" t="str">
        <f>TRIM(MID(Sheet5!A164,FIND(" ",Sheet5!A164)+1,256))</f>
        <v>Certificate III in Advanced Wool Handling</v>
      </c>
      <c r="C256" s="8"/>
      <c r="D256" s="8"/>
      <c r="E256" s="8"/>
      <c r="F256" s="8"/>
      <c r="G256" s="8"/>
      <c r="H256" s="8"/>
      <c r="I256" s="8"/>
      <c r="J256" s="8">
        <v>48</v>
      </c>
      <c r="K256" s="8">
        <v>48</v>
      </c>
    </row>
    <row r="257" spans="1:11" x14ac:dyDescent="0.35">
      <c r="A257" s="10" t="str">
        <f>TRIM(LEFT(Sheet5!A188,FIND(" ",Sheet5!A188)))</f>
        <v>AUR20816</v>
      </c>
      <c r="B257" s="11" t="str">
        <f>TRIM(MID(Sheet5!A188,FIND(" ",Sheet5!A188)+1,256))</f>
        <v>Certificate II in Outdoor Power Equipment Technology</v>
      </c>
      <c r="C257" s="8"/>
      <c r="D257" s="8">
        <v>1</v>
      </c>
      <c r="E257" s="8"/>
      <c r="F257" s="8">
        <v>45</v>
      </c>
      <c r="G257" s="8"/>
      <c r="H257" s="8"/>
      <c r="I257" s="8"/>
      <c r="J257" s="8"/>
      <c r="K257" s="8">
        <v>46</v>
      </c>
    </row>
    <row r="258" spans="1:11" x14ac:dyDescent="0.35">
      <c r="A258" s="10" t="str">
        <f>TRIM(LEFT(Sheet5!A321,FIND(" ",Sheet5!A321)))</f>
        <v>CPC31311</v>
      </c>
      <c r="B258" s="11" t="str">
        <f>TRIM(MID(Sheet5!A321,FIND(" ",Sheet5!A321)+1,256))</f>
        <v>Certificate III in Wall And Floor Tiling</v>
      </c>
      <c r="C258" s="8"/>
      <c r="D258" s="8"/>
      <c r="E258" s="8"/>
      <c r="F258" s="8">
        <v>23</v>
      </c>
      <c r="G258" s="8">
        <v>18</v>
      </c>
      <c r="H258" s="8">
        <v>2</v>
      </c>
      <c r="I258" s="8">
        <v>3</v>
      </c>
      <c r="J258" s="8"/>
      <c r="K258" s="8">
        <v>46</v>
      </c>
    </row>
    <row r="259" spans="1:11" x14ac:dyDescent="0.35">
      <c r="A259" s="10" t="str">
        <f>TRIM(LEFT(Sheet5!A421,FIND(" ",Sheet5!A421)))</f>
        <v>HLT21015</v>
      </c>
      <c r="B259" s="11" t="str">
        <f>TRIM(MID(Sheet5!A421,FIND(" ",Sheet5!A421)+1,256))</f>
        <v>Certificate II in Medical Service First Response</v>
      </c>
      <c r="C259" s="8"/>
      <c r="D259" s="8"/>
      <c r="E259" s="8"/>
      <c r="F259" s="8"/>
      <c r="G259" s="8">
        <v>2</v>
      </c>
      <c r="H259" s="8">
        <v>2</v>
      </c>
      <c r="I259" s="8"/>
      <c r="J259" s="8">
        <v>41</v>
      </c>
      <c r="K259" s="8">
        <v>45</v>
      </c>
    </row>
    <row r="260" spans="1:11" x14ac:dyDescent="0.35">
      <c r="A260" s="10" t="str">
        <f>TRIM(LEFT(Sheet5!A437,FIND(" ",Sheet5!A437)))</f>
        <v>HLT37315</v>
      </c>
      <c r="B260" s="11" t="str">
        <f>TRIM(MID(Sheet5!A437,FIND(" ",Sheet5!A437)+1,256))</f>
        <v>Certificate III in Health Administration</v>
      </c>
      <c r="C260" s="8"/>
      <c r="D260" s="8"/>
      <c r="E260" s="8"/>
      <c r="F260" s="8">
        <v>38</v>
      </c>
      <c r="G260" s="8">
        <v>4</v>
      </c>
      <c r="H260" s="8"/>
      <c r="I260" s="8">
        <v>2</v>
      </c>
      <c r="J260" s="8">
        <v>1</v>
      </c>
      <c r="K260" s="8">
        <v>45</v>
      </c>
    </row>
    <row r="261" spans="1:11" x14ac:dyDescent="0.35">
      <c r="A261" s="10" t="str">
        <f>TRIM(LEFT(Sheet5!A612,FIND(" ",Sheet5!A612)))</f>
        <v>SHB30516</v>
      </c>
      <c r="B261" s="11" t="str">
        <f>TRIM(MID(Sheet5!A612,FIND(" ",Sheet5!A612)+1,256))</f>
        <v>Certificate III in Barbering</v>
      </c>
      <c r="C261" s="8"/>
      <c r="D261" s="8">
        <v>3</v>
      </c>
      <c r="E261" s="8"/>
      <c r="F261" s="8">
        <v>35</v>
      </c>
      <c r="G261" s="8">
        <v>5</v>
      </c>
      <c r="H261" s="8">
        <v>1</v>
      </c>
      <c r="I261" s="8">
        <v>1</v>
      </c>
      <c r="J261" s="8"/>
      <c r="K261" s="8">
        <v>45</v>
      </c>
    </row>
    <row r="262" spans="1:11" x14ac:dyDescent="0.35">
      <c r="A262" s="10" t="str">
        <f>TRIM(LEFT(Sheet5!A316,FIND(" ",Sheet5!A316)))</f>
        <v>CPC30611</v>
      </c>
      <c r="B262" s="11" t="str">
        <f>TRIM(MID(Sheet5!A316,FIND(" ",Sheet5!A316)+1,256))</f>
        <v>Certificate III in Painting And Decorating</v>
      </c>
      <c r="C262" s="8"/>
      <c r="D262" s="8"/>
      <c r="E262" s="8"/>
      <c r="F262" s="8">
        <v>33</v>
      </c>
      <c r="G262" s="8">
        <v>1</v>
      </c>
      <c r="H262" s="8">
        <v>1</v>
      </c>
      <c r="I262" s="8">
        <v>9</v>
      </c>
      <c r="J262" s="8"/>
      <c r="K262" s="8">
        <v>44</v>
      </c>
    </row>
    <row r="263" spans="1:11" x14ac:dyDescent="0.35">
      <c r="A263" s="10" t="str">
        <f>TRIM(LEFT(Sheet5!A6,FIND(" ",Sheet5!A6)))</f>
        <v>10118NAT</v>
      </c>
      <c r="B263" s="11" t="str">
        <f>TRIM(MID(Sheet5!A6,FIND(" ",Sheet5!A6)+1,256))</f>
        <v>Diploma of Social Media Marketing</v>
      </c>
      <c r="C263" s="8"/>
      <c r="D263" s="8"/>
      <c r="E263" s="8"/>
      <c r="F263" s="8">
        <v>42</v>
      </c>
      <c r="G263" s="8">
        <v>1</v>
      </c>
      <c r="H263" s="8"/>
      <c r="I263" s="8"/>
      <c r="J263" s="8"/>
      <c r="K263" s="8">
        <v>43</v>
      </c>
    </row>
    <row r="264" spans="1:11" x14ac:dyDescent="0.35">
      <c r="A264" s="10" t="str">
        <f>TRIM(LEFT(Sheet5!A354,FIND(" ",Sheet5!A354)))</f>
        <v>CUA30213</v>
      </c>
      <c r="B264" s="11" t="str">
        <f>TRIM(MID(Sheet5!A354,FIND(" ",Sheet5!A354)+1,256))</f>
        <v>Certificate III in Community Dance, Theatre And Events</v>
      </c>
      <c r="C264" s="8"/>
      <c r="D264" s="8">
        <v>15</v>
      </c>
      <c r="E264" s="8"/>
      <c r="F264" s="8">
        <v>28</v>
      </c>
      <c r="G264" s="8"/>
      <c r="H264" s="8"/>
      <c r="I264" s="8"/>
      <c r="J264" s="8"/>
      <c r="K264" s="8">
        <v>43</v>
      </c>
    </row>
    <row r="265" spans="1:11" x14ac:dyDescent="0.35">
      <c r="A265" s="10" t="str">
        <f>TRIM(LEFT(Sheet5!A543,FIND(" ",Sheet5!A543)))</f>
        <v>MST30816</v>
      </c>
      <c r="B265" s="11" t="str">
        <f>TRIM(MID(Sheet5!A543,FIND(" ",Sheet5!A543)+1,256))</f>
        <v>Certificate III in Applied Fashion Design And Technology</v>
      </c>
      <c r="C265" s="8"/>
      <c r="D265" s="8"/>
      <c r="E265" s="8"/>
      <c r="F265" s="8">
        <v>28</v>
      </c>
      <c r="G265" s="8">
        <v>15</v>
      </c>
      <c r="H265" s="8"/>
      <c r="I265" s="8"/>
      <c r="J265" s="8"/>
      <c r="K265" s="8">
        <v>43</v>
      </c>
    </row>
    <row r="266" spans="1:11" x14ac:dyDescent="0.35">
      <c r="A266" s="10" t="str">
        <f>TRIM(LEFT(Sheet5!A31,FIND(" ",Sheet5!A31)))</f>
        <v>10432NAT</v>
      </c>
      <c r="B266" s="11" t="str">
        <f>TRIM(MID(Sheet5!A31,FIND(" ",Sheet5!A31)+1,256))</f>
        <v>Certificate III in Christian Ministry And Theology</v>
      </c>
      <c r="C266" s="8"/>
      <c r="D266" s="8"/>
      <c r="E266" s="8"/>
      <c r="F266" s="8">
        <v>33</v>
      </c>
      <c r="G266" s="8">
        <v>9</v>
      </c>
      <c r="H266" s="8"/>
      <c r="I266" s="8"/>
      <c r="J266" s="8"/>
      <c r="K266" s="8">
        <v>42</v>
      </c>
    </row>
    <row r="267" spans="1:11" x14ac:dyDescent="0.35">
      <c r="A267" s="10" t="str">
        <f>TRIM(LEFT(Sheet5!A49,FIND(" ",Sheet5!A49)))</f>
        <v>10765NAT</v>
      </c>
      <c r="B267" s="11" t="str">
        <f>TRIM(MID(Sheet5!A49,FIND(" ",Sheet5!A49)+1,256))</f>
        <v>Certificate IV in Adult Tertiary Preparation</v>
      </c>
      <c r="C267" s="8"/>
      <c r="D267" s="8"/>
      <c r="E267" s="8"/>
      <c r="F267" s="8">
        <v>42</v>
      </c>
      <c r="G267" s="8"/>
      <c r="H267" s="8"/>
      <c r="I267" s="8"/>
      <c r="J267" s="8"/>
      <c r="K267" s="8">
        <v>42</v>
      </c>
    </row>
    <row r="268" spans="1:11" x14ac:dyDescent="0.35">
      <c r="A268" s="10" t="str">
        <f>TRIM(LEFT(Sheet5!A113,FIND(" ",Sheet5!A113)))</f>
        <v>ACM30417</v>
      </c>
      <c r="B268" s="11" t="str">
        <f>TRIM(MID(Sheet5!A113,FIND(" ",Sheet5!A113)+1,256))</f>
        <v>Certificate III in Companion Animal Services</v>
      </c>
      <c r="C268" s="8"/>
      <c r="D268" s="8"/>
      <c r="E268" s="8"/>
      <c r="F268" s="8">
        <v>11</v>
      </c>
      <c r="G268" s="8"/>
      <c r="H268" s="8"/>
      <c r="I268" s="8">
        <v>31</v>
      </c>
      <c r="J268" s="8"/>
      <c r="K268" s="8">
        <v>42</v>
      </c>
    </row>
    <row r="269" spans="1:11" x14ac:dyDescent="0.35">
      <c r="A269" s="10" t="str">
        <f>TRIM(LEFT(Sheet5!A588,FIND(" ",Sheet5!A588)))</f>
        <v>RII30915</v>
      </c>
      <c r="B269" s="11" t="str">
        <f>TRIM(MID(Sheet5!A588,FIND(" ",Sheet5!A588)+1,256))</f>
        <v>Certificate III in Civil Construction</v>
      </c>
      <c r="C269" s="8"/>
      <c r="D269" s="8"/>
      <c r="E269" s="8"/>
      <c r="F269" s="8">
        <v>31</v>
      </c>
      <c r="G269" s="8"/>
      <c r="H269" s="8">
        <v>1</v>
      </c>
      <c r="I269" s="8">
        <v>10</v>
      </c>
      <c r="J269" s="8"/>
      <c r="K269" s="8">
        <v>42</v>
      </c>
    </row>
    <row r="270" spans="1:11" x14ac:dyDescent="0.35">
      <c r="A270" s="10" t="str">
        <f>TRIM(LEFT(Sheet5!A196,FIND(" ",Sheet5!A196)))</f>
        <v>AUR30316</v>
      </c>
      <c r="B270" s="11" t="str">
        <f>TRIM(MID(Sheet5!A196,FIND(" ",Sheet5!A196)+1,256))</f>
        <v>Certificate III in Automotive Electrical Technology</v>
      </c>
      <c r="C270" s="8"/>
      <c r="D270" s="8">
        <v>4</v>
      </c>
      <c r="E270" s="8"/>
      <c r="F270" s="8">
        <v>31</v>
      </c>
      <c r="G270" s="8"/>
      <c r="H270" s="8"/>
      <c r="I270" s="8">
        <v>6</v>
      </c>
      <c r="J270" s="8"/>
      <c r="K270" s="8">
        <v>41</v>
      </c>
    </row>
    <row r="271" spans="1:11" x14ac:dyDescent="0.35">
      <c r="A271" s="10" t="str">
        <f>TRIM(LEFT(Sheet5!A365,FIND(" ",Sheet5!A365)))</f>
        <v>CUA40313</v>
      </c>
      <c r="B271" s="11" t="str">
        <f>TRIM(MID(Sheet5!A365,FIND(" ",Sheet5!A365)+1,256))</f>
        <v>Certificate IV in Dance Teaching And Management</v>
      </c>
      <c r="C271" s="8"/>
      <c r="D271" s="8"/>
      <c r="E271" s="8"/>
      <c r="F271" s="8">
        <v>36</v>
      </c>
      <c r="G271" s="8"/>
      <c r="H271" s="8"/>
      <c r="I271" s="8">
        <v>2</v>
      </c>
      <c r="J271" s="8">
        <v>3</v>
      </c>
      <c r="K271" s="8">
        <v>41</v>
      </c>
    </row>
    <row r="272" spans="1:11" x14ac:dyDescent="0.35">
      <c r="A272" s="10" t="str">
        <f>TRIM(LEFT(Sheet5!A584,FIND(" ",Sheet5!A584)))</f>
        <v>RII30815</v>
      </c>
      <c r="B272" s="11" t="str">
        <f>TRIM(MID(Sheet5!A584,FIND(" ",Sheet5!A584)+1,256))</f>
        <v>Certificate III in Civil Construction Plant Operations</v>
      </c>
      <c r="C272" s="8"/>
      <c r="D272" s="8"/>
      <c r="E272" s="8"/>
      <c r="F272" s="8">
        <v>24</v>
      </c>
      <c r="G272" s="8"/>
      <c r="H272" s="8">
        <v>1</v>
      </c>
      <c r="I272" s="8"/>
      <c r="J272" s="8">
        <v>16</v>
      </c>
      <c r="K272" s="8">
        <v>41</v>
      </c>
    </row>
    <row r="273" spans="1:11" x14ac:dyDescent="0.35">
      <c r="A273" s="10" t="str">
        <f>TRIM(LEFT(Sheet5!A699,FIND(" ",Sheet5!A699)))</f>
        <v>TLI21616</v>
      </c>
      <c r="B273" s="11" t="str">
        <f>TRIM(MID(Sheet5!A699,FIND(" ",Sheet5!A699)+1,256))</f>
        <v>Certificate II in Warehousing Operation</v>
      </c>
      <c r="C273" s="8"/>
      <c r="D273" s="8"/>
      <c r="E273" s="8"/>
      <c r="F273" s="8"/>
      <c r="G273" s="8"/>
      <c r="H273" s="8"/>
      <c r="I273" s="8">
        <v>40</v>
      </c>
      <c r="J273" s="8"/>
      <c r="K273" s="8">
        <v>40</v>
      </c>
    </row>
    <row r="274" spans="1:11" x14ac:dyDescent="0.35">
      <c r="A274" s="10" t="str">
        <f>TRIM(LEFT(Sheet5!A11,FIND(" ",Sheet5!A11)))</f>
        <v>10192NAT</v>
      </c>
      <c r="B274" s="11" t="str">
        <f>TRIM(MID(Sheet5!A11,FIND(" ",Sheet5!A11)+1,256))</f>
        <v>Certificate II in Performing Arts</v>
      </c>
      <c r="C274" s="8"/>
      <c r="D274" s="8"/>
      <c r="E274" s="8"/>
      <c r="F274" s="8">
        <v>39</v>
      </c>
      <c r="G274" s="8"/>
      <c r="H274" s="8"/>
      <c r="I274" s="8"/>
      <c r="J274" s="8"/>
      <c r="K274" s="8">
        <v>39</v>
      </c>
    </row>
    <row r="275" spans="1:11" x14ac:dyDescent="0.35">
      <c r="A275" s="10" t="str">
        <f>TRIM(LEFT(Sheet5!A198,FIND(" ",Sheet5!A198)))</f>
        <v>AUR30416</v>
      </c>
      <c r="B275" s="11" t="str">
        <f>TRIM(MID(Sheet5!A198,FIND(" ",Sheet5!A198)+1,256))</f>
        <v>Certificate III in Agricultural Mechanical Technology</v>
      </c>
      <c r="C275" s="8"/>
      <c r="D275" s="8">
        <v>1</v>
      </c>
      <c r="E275" s="8"/>
      <c r="F275" s="8">
        <v>5</v>
      </c>
      <c r="G275" s="8">
        <v>21</v>
      </c>
      <c r="H275" s="8"/>
      <c r="I275" s="8">
        <v>12</v>
      </c>
      <c r="J275" s="8"/>
      <c r="K275" s="8">
        <v>39</v>
      </c>
    </row>
    <row r="276" spans="1:11" x14ac:dyDescent="0.35">
      <c r="A276" s="10" t="str">
        <f>TRIM(LEFT(Sheet5!A379,FIND(" ",Sheet5!A379)))</f>
        <v>CUA51015</v>
      </c>
      <c r="B276" s="11" t="str">
        <f>TRIM(MID(Sheet5!A379,FIND(" ",Sheet5!A379)+1,256))</f>
        <v>Diploma of Screen And Media</v>
      </c>
      <c r="C276" s="8"/>
      <c r="D276" s="8"/>
      <c r="E276" s="8"/>
      <c r="F276" s="8">
        <v>38</v>
      </c>
      <c r="G276" s="8"/>
      <c r="H276" s="8"/>
      <c r="I276" s="8"/>
      <c r="J276" s="8">
        <v>1</v>
      </c>
      <c r="K276" s="8">
        <v>39</v>
      </c>
    </row>
    <row r="277" spans="1:11" x14ac:dyDescent="0.35">
      <c r="A277" s="10" t="str">
        <f>TRIM(LEFT(Sheet5!A441,FIND(" ",Sheet5!A441)))</f>
        <v>HLT43015</v>
      </c>
      <c r="B277" s="11" t="str">
        <f>TRIM(MID(Sheet5!A441,FIND(" ",Sheet5!A441)+1,256))</f>
        <v>Certificate IV in Allied Health Assistance</v>
      </c>
      <c r="C277" s="8"/>
      <c r="D277" s="8"/>
      <c r="E277" s="8"/>
      <c r="F277" s="8">
        <v>2</v>
      </c>
      <c r="G277" s="8">
        <v>1</v>
      </c>
      <c r="H277" s="8"/>
      <c r="I277" s="8"/>
      <c r="J277" s="8">
        <v>36</v>
      </c>
      <c r="K277" s="8">
        <v>39</v>
      </c>
    </row>
    <row r="278" spans="1:11" x14ac:dyDescent="0.35">
      <c r="A278" s="10" t="str">
        <f>TRIM(LEFT(Sheet5!A536,FIND(" ",Sheet5!A536)))</f>
        <v>MSM30116</v>
      </c>
      <c r="B278" s="11" t="str">
        <f>TRIM(MID(Sheet5!A536,FIND(" ",Sheet5!A536)+1,256))</f>
        <v>Certificate III in Process Manufacturing</v>
      </c>
      <c r="C278" s="8"/>
      <c r="D278" s="8"/>
      <c r="E278" s="8"/>
      <c r="F278" s="8">
        <v>39</v>
      </c>
      <c r="G278" s="8"/>
      <c r="H278" s="8"/>
      <c r="I278" s="8"/>
      <c r="J278" s="8"/>
      <c r="K278" s="8">
        <v>39</v>
      </c>
    </row>
    <row r="279" spans="1:11" x14ac:dyDescent="0.35">
      <c r="A279" s="10" t="str">
        <f>TRIM(LEFT(Sheet5!A187,FIND(" ",Sheet5!A187)))</f>
        <v>AUR20716</v>
      </c>
      <c r="B279" s="11" t="str">
        <f>TRIM(MID(Sheet5!A187,FIND(" ",Sheet5!A187)+1,256))</f>
        <v>Certificate II in Automotive Vocational Preparation</v>
      </c>
      <c r="C279" s="8"/>
      <c r="D279" s="8"/>
      <c r="E279" s="8"/>
      <c r="F279" s="8"/>
      <c r="G279" s="8">
        <v>38</v>
      </c>
      <c r="H279" s="8"/>
      <c r="I279" s="8"/>
      <c r="J279" s="8"/>
      <c r="K279" s="8">
        <v>38</v>
      </c>
    </row>
    <row r="280" spans="1:11" x14ac:dyDescent="0.35">
      <c r="A280" s="10" t="str">
        <f>TRIM(LEFT(Sheet5!A649,FIND(" ",Sheet5!A649)))</f>
        <v>SIS40115</v>
      </c>
      <c r="B280" s="11" t="str">
        <f>TRIM(MID(Sheet5!A649,FIND(" ",Sheet5!A649)+1,256))</f>
        <v>Certificate IV in Sport And Recreation</v>
      </c>
      <c r="C280" s="8"/>
      <c r="D280" s="8"/>
      <c r="E280" s="8">
        <v>38</v>
      </c>
      <c r="F280" s="8"/>
      <c r="G280" s="8"/>
      <c r="H280" s="8"/>
      <c r="I280" s="8"/>
      <c r="J280" s="8"/>
      <c r="K280" s="8">
        <v>38</v>
      </c>
    </row>
    <row r="281" spans="1:11" x14ac:dyDescent="0.35">
      <c r="A281" s="10" t="str">
        <f>TRIM(LEFT(Sheet5!A540,FIND(" ",Sheet5!A540)))</f>
        <v>MST20316</v>
      </c>
      <c r="B281" s="11" t="str">
        <f>TRIM(MID(Sheet5!A540,FIND(" ",Sheet5!A540)+1,256))</f>
        <v>Certificate II in Leather Production</v>
      </c>
      <c r="C281" s="8"/>
      <c r="D281" s="8"/>
      <c r="E281" s="8"/>
      <c r="F281" s="8">
        <v>37</v>
      </c>
      <c r="G281" s="8"/>
      <c r="H281" s="8"/>
      <c r="I281" s="8"/>
      <c r="J281" s="8"/>
      <c r="K281" s="8">
        <v>37</v>
      </c>
    </row>
    <row r="282" spans="1:11" x14ac:dyDescent="0.35">
      <c r="A282" s="10" t="str">
        <f>TRIM(LEFT(Sheet5!A614,FIND(" ",Sheet5!A614)))</f>
        <v>SHB50115</v>
      </c>
      <c r="B282" s="11" t="str">
        <f>TRIM(MID(Sheet5!A614,FIND(" ",Sheet5!A614)+1,256))</f>
        <v>Diploma of Beauty Therapy</v>
      </c>
      <c r="C282" s="8"/>
      <c r="D282" s="8"/>
      <c r="E282" s="8"/>
      <c r="F282" s="8">
        <v>34</v>
      </c>
      <c r="G282" s="8"/>
      <c r="H282" s="8"/>
      <c r="I282" s="8"/>
      <c r="J282" s="8">
        <v>2</v>
      </c>
      <c r="K282" s="8">
        <v>36</v>
      </c>
    </row>
    <row r="283" spans="1:11" x14ac:dyDescent="0.35">
      <c r="A283" s="10" t="str">
        <f>TRIM(LEFT(Sheet5!A705,FIND(" ",Sheet5!A705)))</f>
        <v>TLI32416</v>
      </c>
      <c r="B283" s="11" t="str">
        <f>TRIM(MID(Sheet5!A705,FIND(" ",Sheet5!A705)+1,256))</f>
        <v>Certificate III in Logistics</v>
      </c>
      <c r="C283" s="8"/>
      <c r="D283" s="8"/>
      <c r="E283" s="8"/>
      <c r="F283" s="8">
        <v>34</v>
      </c>
      <c r="G283" s="8"/>
      <c r="H283" s="8"/>
      <c r="I283" s="8"/>
      <c r="J283" s="8">
        <v>2</v>
      </c>
      <c r="K283" s="8">
        <v>36</v>
      </c>
    </row>
    <row r="284" spans="1:11" x14ac:dyDescent="0.35">
      <c r="A284" s="10" t="str">
        <f>TRIM(LEFT(Sheet5!A344,FIND(" ",Sheet5!A344)))</f>
        <v>CUA10113</v>
      </c>
      <c r="B284" s="11" t="str">
        <f>TRIM(MID(Sheet5!A344,FIND(" ",Sheet5!A344)+1,256))</f>
        <v>Certificate I in Dance</v>
      </c>
      <c r="C284" s="8"/>
      <c r="D284" s="8"/>
      <c r="E284" s="8"/>
      <c r="F284" s="8">
        <v>34</v>
      </c>
      <c r="G284" s="8"/>
      <c r="H284" s="8"/>
      <c r="I284" s="8"/>
      <c r="J284" s="8">
        <v>1</v>
      </c>
      <c r="K284" s="8">
        <v>35</v>
      </c>
    </row>
    <row r="285" spans="1:11" x14ac:dyDescent="0.35">
      <c r="A285" s="10" t="str">
        <f>TRIM(LEFT(Sheet5!A420,FIND(" ",Sheet5!A420)))</f>
        <v>HLT20113</v>
      </c>
      <c r="B285" s="11" t="str">
        <f>TRIM(MID(Sheet5!A420,FIND(" ",Sheet5!A420)+1,256))</f>
        <v>Certificate II in Aboriginal And/Or Torres Strait Islander Primary Health Care</v>
      </c>
      <c r="C285" s="8"/>
      <c r="D285" s="8"/>
      <c r="E285" s="8"/>
      <c r="F285" s="8">
        <v>35</v>
      </c>
      <c r="G285" s="8"/>
      <c r="H285" s="8"/>
      <c r="I285" s="8"/>
      <c r="J285" s="8"/>
      <c r="K285" s="8">
        <v>35</v>
      </c>
    </row>
    <row r="286" spans="1:11" x14ac:dyDescent="0.35">
      <c r="A286" s="10" t="str">
        <f>TRIM(LEFT(Sheet5!A348,FIND(" ",Sheet5!A348)))</f>
        <v>CUA20315</v>
      </c>
      <c r="B286" s="11" t="str">
        <f>TRIM(MID(Sheet5!A348,FIND(" ",Sheet5!A348)+1,256))</f>
        <v>Certificate II in Aboriginal And Torres Strait Islander Visual Arts Industry Work</v>
      </c>
      <c r="C286" s="8"/>
      <c r="D286" s="8"/>
      <c r="E286" s="8"/>
      <c r="F286" s="8">
        <v>34</v>
      </c>
      <c r="G286" s="8"/>
      <c r="H286" s="8"/>
      <c r="I286" s="8"/>
      <c r="J286" s="8"/>
      <c r="K286" s="8">
        <v>34</v>
      </c>
    </row>
    <row r="287" spans="1:11" x14ac:dyDescent="0.35">
      <c r="A287" s="10" t="str">
        <f>TRIM(LEFT(Sheet5!A48,FIND(" ",Sheet5!A48)))</f>
        <v>10751NAT</v>
      </c>
      <c r="B287" s="11" t="str">
        <f>TRIM(MID(Sheet5!A48,FIND(" ",Sheet5!A48)+1,256))</f>
        <v>Certificate III in Aboriginal And Torres Strait Islander Education</v>
      </c>
      <c r="C287" s="8"/>
      <c r="D287" s="8"/>
      <c r="E287" s="8"/>
      <c r="F287" s="8">
        <v>33</v>
      </c>
      <c r="G287" s="8"/>
      <c r="H287" s="8"/>
      <c r="I287" s="8"/>
      <c r="J287" s="8"/>
      <c r="K287" s="8">
        <v>33</v>
      </c>
    </row>
    <row r="288" spans="1:11" x14ac:dyDescent="0.35">
      <c r="A288" s="10" t="str">
        <f>TRIM(LEFT(Sheet5!A100,FIND(" ",Sheet5!A100)))</f>
        <v>52825WA</v>
      </c>
      <c r="B288" s="11" t="str">
        <f>TRIM(MID(Sheet5!A100,FIND(" ",Sheet5!A100)+1,256))</f>
        <v>Certificate II in Building And Construction (Pathway - Para Professional)</v>
      </c>
      <c r="C288" s="8"/>
      <c r="D288" s="8"/>
      <c r="E288" s="8"/>
      <c r="F288" s="8"/>
      <c r="G288" s="8"/>
      <c r="H288" s="8"/>
      <c r="I288" s="8"/>
      <c r="J288" s="8">
        <v>33</v>
      </c>
      <c r="K288" s="8">
        <v>33</v>
      </c>
    </row>
    <row r="289" spans="1:11" x14ac:dyDescent="0.35">
      <c r="A289" s="10" t="str">
        <f>TRIM(LEFT(Sheet5!A160,FIND(" ",Sheet5!A160)))</f>
        <v>AHC31416</v>
      </c>
      <c r="B289" s="11" t="str">
        <f>TRIM(MID(Sheet5!A160,FIND(" ",Sheet5!A160)+1,256))</f>
        <v>Certificate III in Conservation And Land Management</v>
      </c>
      <c r="C289" s="8"/>
      <c r="D289" s="8"/>
      <c r="E289" s="8"/>
      <c r="F289" s="8"/>
      <c r="G289" s="8">
        <v>33</v>
      </c>
      <c r="H289" s="8"/>
      <c r="I289" s="8"/>
      <c r="J289" s="8"/>
      <c r="K289" s="8">
        <v>33</v>
      </c>
    </row>
    <row r="290" spans="1:11" x14ac:dyDescent="0.35">
      <c r="A290" s="10" t="str">
        <f>TRIM(LEFT(Sheet5!A194,FIND(" ",Sheet5!A194)))</f>
        <v>AUR21916</v>
      </c>
      <c r="B290" s="11" t="str">
        <f>TRIM(MID(Sheet5!A194,FIND(" ",Sheet5!A194)+1,256))</f>
        <v>Certificate II in Automotive Tyre Servicing Technology</v>
      </c>
      <c r="C290" s="8"/>
      <c r="D290" s="8"/>
      <c r="E290" s="8"/>
      <c r="F290" s="8">
        <v>18</v>
      </c>
      <c r="G290" s="8"/>
      <c r="H290" s="8">
        <v>1</v>
      </c>
      <c r="I290" s="8"/>
      <c r="J290" s="8">
        <v>14</v>
      </c>
      <c r="K290" s="8">
        <v>33</v>
      </c>
    </row>
    <row r="291" spans="1:11" x14ac:dyDescent="0.35">
      <c r="A291" s="10" t="str">
        <f>TRIM(LEFT(Sheet5!A466,FIND(" ",Sheet5!A466)))</f>
        <v>ICT40915</v>
      </c>
      <c r="B291" s="11" t="str">
        <f>TRIM(MID(Sheet5!A466,FIND(" ",Sheet5!A466)+1,256))</f>
        <v>Certificate IV in Digital And Interactive Games</v>
      </c>
      <c r="C291" s="8"/>
      <c r="D291" s="8"/>
      <c r="E291" s="8"/>
      <c r="F291" s="8">
        <v>33</v>
      </c>
      <c r="G291" s="8"/>
      <c r="H291" s="8"/>
      <c r="I291" s="8"/>
      <c r="J291" s="8"/>
      <c r="K291" s="8">
        <v>33</v>
      </c>
    </row>
    <row r="292" spans="1:11" x14ac:dyDescent="0.35">
      <c r="A292" s="10" t="str">
        <f>TRIM(LEFT(Sheet5!A551,FIND(" ",Sheet5!A551)))</f>
        <v>POL21115</v>
      </c>
      <c r="B292" s="11" t="str">
        <f>TRIM(MID(Sheet5!A551,FIND(" ",Sheet5!A551)+1,256))</f>
        <v>Certificate II in Community Engagement</v>
      </c>
      <c r="C292" s="8"/>
      <c r="D292" s="8"/>
      <c r="E292" s="8">
        <v>33</v>
      </c>
      <c r="F292" s="8"/>
      <c r="G292" s="8"/>
      <c r="H292" s="8"/>
      <c r="I292" s="8"/>
      <c r="J292" s="8"/>
      <c r="K292" s="8">
        <v>33</v>
      </c>
    </row>
    <row r="293" spans="1:11" x14ac:dyDescent="0.35">
      <c r="A293" s="10" t="str">
        <f>TRIM(LEFT(Sheet5!A124,FIND(" ",Sheet5!A124)))</f>
        <v>AHC10416</v>
      </c>
      <c r="B293" s="11" t="str">
        <f>TRIM(MID(Sheet5!A124,FIND(" ",Sheet5!A124)+1,256))</f>
        <v>Certificate I in Permaculture</v>
      </c>
      <c r="C293" s="8"/>
      <c r="D293" s="8"/>
      <c r="E293" s="8"/>
      <c r="F293" s="8"/>
      <c r="G293" s="8"/>
      <c r="H293" s="8"/>
      <c r="I293" s="8"/>
      <c r="J293" s="8">
        <v>32</v>
      </c>
      <c r="K293" s="8">
        <v>32</v>
      </c>
    </row>
    <row r="294" spans="1:11" x14ac:dyDescent="0.35">
      <c r="A294" s="10" t="str">
        <f>TRIM(LEFT(Sheet5!A43,FIND(" ",Sheet5!A43)))</f>
        <v>10729NAT</v>
      </c>
      <c r="B294" s="11" t="str">
        <f>TRIM(MID(Sheet5!A43,FIND(" ",Sheet5!A43)+1,256))</f>
        <v>Certificate III in Spoken And Written English</v>
      </c>
      <c r="C294" s="8"/>
      <c r="D294" s="8"/>
      <c r="E294" s="8"/>
      <c r="F294" s="8">
        <v>12</v>
      </c>
      <c r="G294" s="8">
        <v>19</v>
      </c>
      <c r="H294" s="8"/>
      <c r="I294" s="8"/>
      <c r="J294" s="8"/>
      <c r="K294" s="8">
        <v>31</v>
      </c>
    </row>
    <row r="295" spans="1:11" x14ac:dyDescent="0.35">
      <c r="A295" s="10" t="str">
        <f>TRIM(LEFT(Sheet5!A209,FIND(" ",Sheet5!A209)))</f>
        <v>AUR31216</v>
      </c>
      <c r="B295" s="11" t="str">
        <f>TRIM(MID(Sheet5!A209,FIND(" ",Sheet5!A209)+1,256))</f>
        <v>Certificate III in Mobile Plant Technology</v>
      </c>
      <c r="C295" s="8"/>
      <c r="D295" s="8">
        <v>4</v>
      </c>
      <c r="E295" s="8"/>
      <c r="F295" s="8">
        <v>17</v>
      </c>
      <c r="G295" s="8"/>
      <c r="H295" s="8">
        <v>2</v>
      </c>
      <c r="I295" s="8">
        <v>7</v>
      </c>
      <c r="J295" s="8">
        <v>1</v>
      </c>
      <c r="K295" s="8">
        <v>31</v>
      </c>
    </row>
    <row r="296" spans="1:11" x14ac:dyDescent="0.35">
      <c r="A296" s="10" t="str">
        <f>TRIM(LEFT(Sheet5!A310,FIND(" ",Sheet5!A310)))</f>
        <v>CPC30111</v>
      </c>
      <c r="B296" s="11" t="str">
        <f>TRIM(MID(Sheet5!A310,FIND(" ",Sheet5!A310)+1,256))</f>
        <v>Certificate III in Bricklaying/Blocklaying</v>
      </c>
      <c r="C296" s="8"/>
      <c r="D296" s="8">
        <v>3</v>
      </c>
      <c r="E296" s="8"/>
      <c r="F296" s="8">
        <v>11</v>
      </c>
      <c r="G296" s="8">
        <v>10</v>
      </c>
      <c r="H296" s="8">
        <v>1</v>
      </c>
      <c r="I296" s="8">
        <v>6</v>
      </c>
      <c r="J296" s="8"/>
      <c r="K296" s="8">
        <v>31</v>
      </c>
    </row>
    <row r="297" spans="1:11" x14ac:dyDescent="0.35">
      <c r="A297" s="10" t="str">
        <f>TRIM(LEFT(Sheet5!A552,FIND(" ",Sheet5!A552)))</f>
        <v>PSP20116</v>
      </c>
      <c r="B297" s="11" t="str">
        <f>TRIM(MID(Sheet5!A552,FIND(" ",Sheet5!A552)+1,256))</f>
        <v>Certificate II in Government</v>
      </c>
      <c r="C297" s="8"/>
      <c r="D297" s="8"/>
      <c r="E297" s="8"/>
      <c r="F297" s="8"/>
      <c r="G297" s="8"/>
      <c r="H297" s="8"/>
      <c r="I297" s="8"/>
      <c r="J297" s="8">
        <v>31</v>
      </c>
      <c r="K297" s="8">
        <v>31</v>
      </c>
    </row>
    <row r="298" spans="1:11" x14ac:dyDescent="0.35">
      <c r="A298" s="10" t="str">
        <f>TRIM(LEFT(Sheet5!A21,FIND(" ",Sheet5!A21)))</f>
        <v>10288NAT</v>
      </c>
      <c r="B298" s="11" t="str">
        <f>TRIM(MID(Sheet5!A21,FIND(" ",Sheet5!A21)+1,256))</f>
        <v>Course in Skills to Develop Learning Pathways</v>
      </c>
      <c r="C298" s="8"/>
      <c r="D298" s="8"/>
      <c r="E298" s="8"/>
      <c r="F298" s="8">
        <v>30</v>
      </c>
      <c r="G298" s="8"/>
      <c r="H298" s="8"/>
      <c r="I298" s="8"/>
      <c r="J298" s="8"/>
      <c r="K298" s="8">
        <v>30</v>
      </c>
    </row>
    <row r="299" spans="1:11" x14ac:dyDescent="0.35">
      <c r="A299" s="10" t="str">
        <f>TRIM(LEFT(Sheet5!A59,FIND(" ",Sheet5!A59)))</f>
        <v>22285VIC</v>
      </c>
      <c r="B299" s="11" t="str">
        <f>TRIM(MID(Sheet5!A59,FIND(" ",Sheet5!A59)+1,256))</f>
        <v>Certificate II in Signage And Graphics</v>
      </c>
      <c r="C299" s="8"/>
      <c r="D299" s="8"/>
      <c r="E299" s="8"/>
      <c r="F299" s="8"/>
      <c r="G299" s="8"/>
      <c r="H299" s="8"/>
      <c r="I299" s="8">
        <v>30</v>
      </c>
      <c r="J299" s="8"/>
      <c r="K299" s="8">
        <v>30</v>
      </c>
    </row>
    <row r="300" spans="1:11" x14ac:dyDescent="0.35">
      <c r="A300" s="10" t="str">
        <f>TRIM(LEFT(Sheet5!A141,FIND(" ",Sheet5!A141)))</f>
        <v>AHC21716</v>
      </c>
      <c r="B300" s="11" t="str">
        <f>TRIM(MID(Sheet5!A141,FIND(" ",Sheet5!A141)+1,256))</f>
        <v>Certificate II in Permaculture</v>
      </c>
      <c r="C300" s="8"/>
      <c r="D300" s="8"/>
      <c r="E300" s="8"/>
      <c r="F300" s="8"/>
      <c r="G300" s="8"/>
      <c r="H300" s="8"/>
      <c r="I300" s="8"/>
      <c r="J300" s="8">
        <v>30</v>
      </c>
      <c r="K300" s="8">
        <v>30</v>
      </c>
    </row>
    <row r="301" spans="1:11" x14ac:dyDescent="0.35">
      <c r="A301" s="10" t="str">
        <f>TRIM(LEFT(Sheet5!A491,FIND(" ",Sheet5!A491)))</f>
        <v>MEM10205</v>
      </c>
      <c r="B301" s="11" t="str">
        <f>TRIM(MID(Sheet5!A491,FIND(" ",Sheet5!A491)+1,256))</f>
        <v>Certificate I in Boating Services</v>
      </c>
      <c r="C301" s="8"/>
      <c r="D301" s="8"/>
      <c r="E301" s="8"/>
      <c r="F301" s="8">
        <v>30</v>
      </c>
      <c r="G301" s="8"/>
      <c r="H301" s="8"/>
      <c r="I301" s="8"/>
      <c r="J301" s="8"/>
      <c r="K301" s="8">
        <v>30</v>
      </c>
    </row>
    <row r="302" spans="1:11" x14ac:dyDescent="0.35">
      <c r="A302" s="10" t="str">
        <f>TRIM(LEFT(Sheet5!A499,FIND(" ",Sheet5!A499)))</f>
        <v>MEM30305</v>
      </c>
      <c r="B302" s="11" t="str">
        <f>TRIM(MID(Sheet5!A499,FIND(" ",Sheet5!A499)+1,256))</f>
        <v>Certificate III in Engineering (Fabrication Trade)</v>
      </c>
      <c r="C302" s="8"/>
      <c r="D302" s="8"/>
      <c r="E302" s="8">
        <v>2</v>
      </c>
      <c r="F302" s="8"/>
      <c r="G302" s="8"/>
      <c r="H302" s="8">
        <v>10</v>
      </c>
      <c r="I302" s="8">
        <v>18</v>
      </c>
      <c r="J302" s="8"/>
      <c r="K302" s="8">
        <v>30</v>
      </c>
    </row>
    <row r="303" spans="1:11" x14ac:dyDescent="0.35">
      <c r="A303" s="10" t="str">
        <f>TRIM(LEFT(Sheet5!A567,FIND(" ",Sheet5!A567)))</f>
        <v>PUA31312</v>
      </c>
      <c r="B303" s="11" t="str">
        <f>TRIM(MID(Sheet5!A567,FIND(" ",Sheet5!A567)+1,256))</f>
        <v>Certificate III in Public Safety (Aquatic Search And Rescue)</v>
      </c>
      <c r="C303" s="8"/>
      <c r="D303" s="8"/>
      <c r="E303" s="8"/>
      <c r="F303" s="8"/>
      <c r="G303" s="8">
        <v>30</v>
      </c>
      <c r="H303" s="8"/>
      <c r="I303" s="8"/>
      <c r="J303" s="8"/>
      <c r="K303" s="8">
        <v>30</v>
      </c>
    </row>
    <row r="304" spans="1:11" x14ac:dyDescent="0.35">
      <c r="A304" s="10" t="str">
        <f>TRIM(LEFT(Sheet5!A416,FIND(" ",Sheet5!A416)))</f>
        <v>FWP20116</v>
      </c>
      <c r="B304" s="11" t="str">
        <f>TRIM(MID(Sheet5!A416,FIND(" ",Sheet5!A416)+1,256))</f>
        <v>Certificate II in Forest Growing And Management</v>
      </c>
      <c r="C304" s="8"/>
      <c r="D304" s="8"/>
      <c r="E304" s="8"/>
      <c r="F304" s="8"/>
      <c r="G304" s="8"/>
      <c r="H304" s="8">
        <v>5</v>
      </c>
      <c r="I304" s="8"/>
      <c r="J304" s="8">
        <v>24</v>
      </c>
      <c r="K304" s="8">
        <v>29</v>
      </c>
    </row>
    <row r="305" spans="1:11" x14ac:dyDescent="0.35">
      <c r="A305" s="10" t="str">
        <f>TRIM(LEFT(Sheet5!A688,FIND(" ",Sheet5!A688)))</f>
        <v>SIT50316</v>
      </c>
      <c r="B305" s="11" t="str">
        <f>TRIM(MID(Sheet5!A688,FIND(" ",Sheet5!A688)+1,256))</f>
        <v>Diploma of Event Management</v>
      </c>
      <c r="C305" s="8"/>
      <c r="D305" s="8"/>
      <c r="E305" s="8"/>
      <c r="F305" s="8">
        <v>29</v>
      </c>
      <c r="G305" s="8"/>
      <c r="H305" s="8"/>
      <c r="I305" s="8"/>
      <c r="J305" s="8"/>
      <c r="K305" s="8">
        <v>29</v>
      </c>
    </row>
    <row r="306" spans="1:11" x14ac:dyDescent="0.35">
      <c r="A306" s="10" t="str">
        <f>TRIM(LEFT(Sheet5!A58,FIND(" ",Sheet5!A58)))</f>
        <v>22282VIC</v>
      </c>
      <c r="B306" s="11" t="str">
        <f>TRIM(MID(Sheet5!A58,FIND(" ",Sheet5!A58)+1,256))</f>
        <v>Course in the Management of Asthma Risks and Emergencies in the Workplace</v>
      </c>
      <c r="C306" s="8"/>
      <c r="D306" s="8"/>
      <c r="E306" s="8"/>
      <c r="F306" s="8"/>
      <c r="G306" s="8"/>
      <c r="H306" s="8">
        <v>28</v>
      </c>
      <c r="I306" s="8"/>
      <c r="J306" s="8"/>
      <c r="K306" s="8">
        <v>28</v>
      </c>
    </row>
    <row r="307" spans="1:11" x14ac:dyDescent="0.35">
      <c r="A307" s="10" t="str">
        <f>TRIM(LEFT(Sheet5!A341,FIND(" ",Sheet5!A341)))</f>
        <v>CPP31519</v>
      </c>
      <c r="B307" s="11" t="str">
        <f>TRIM(MID(Sheet5!A341,FIND(" ",Sheet5!A341)+1,256))</f>
        <v>Certificate III in Real Estate Practice</v>
      </c>
      <c r="C307" s="8"/>
      <c r="D307" s="8">
        <v>27</v>
      </c>
      <c r="E307" s="8"/>
      <c r="F307" s="8"/>
      <c r="G307" s="8"/>
      <c r="H307" s="8">
        <v>1</v>
      </c>
      <c r="I307" s="8"/>
      <c r="J307" s="8"/>
      <c r="K307" s="8">
        <v>28</v>
      </c>
    </row>
    <row r="308" spans="1:11" x14ac:dyDescent="0.35">
      <c r="A308" s="10" t="str">
        <f>TRIM(LEFT(Sheet5!A569,FIND(" ",Sheet5!A569)))</f>
        <v>RGR20218</v>
      </c>
      <c r="B308" s="11" t="str">
        <f>TRIM(MID(Sheet5!A569,FIND(" ",Sheet5!A569)+1,256))</f>
        <v>Certificate II in Racing Industry</v>
      </c>
      <c r="C308" s="8"/>
      <c r="D308" s="8"/>
      <c r="E308" s="8">
        <v>11</v>
      </c>
      <c r="F308" s="8"/>
      <c r="G308" s="8"/>
      <c r="H308" s="8"/>
      <c r="I308" s="8">
        <v>17</v>
      </c>
      <c r="J308" s="8"/>
      <c r="K308" s="8">
        <v>28</v>
      </c>
    </row>
    <row r="309" spans="1:11" x14ac:dyDescent="0.35">
      <c r="A309" s="10" t="str">
        <f>TRIM(LEFT(Sheet5!A74,FIND(" ",Sheet5!A74)))</f>
        <v>22469VIC</v>
      </c>
      <c r="B309" s="11" t="str">
        <f>TRIM(MID(Sheet5!A74,FIND(" ",Sheet5!A74)+1,256))</f>
        <v>Course in Introduction to the National Disability Insurance Scheme</v>
      </c>
      <c r="C309" s="8"/>
      <c r="D309" s="8"/>
      <c r="E309" s="8"/>
      <c r="F309" s="8"/>
      <c r="G309" s="8"/>
      <c r="H309" s="8"/>
      <c r="I309" s="8">
        <v>27</v>
      </c>
      <c r="J309" s="8"/>
      <c r="K309" s="8">
        <v>27</v>
      </c>
    </row>
    <row r="310" spans="1:11" x14ac:dyDescent="0.35">
      <c r="A310" s="10" t="str">
        <f>TRIM(LEFT(Sheet5!A350,FIND(" ",Sheet5!A350)))</f>
        <v>CUA20415</v>
      </c>
      <c r="B310" s="11" t="str">
        <f>TRIM(MID(Sheet5!A350,FIND(" ",Sheet5!A350)+1,256))</f>
        <v>Certificate II in Aboriginal And Torres Strait Islander Cultural Arts</v>
      </c>
      <c r="C310" s="8"/>
      <c r="D310" s="8">
        <v>18</v>
      </c>
      <c r="E310" s="8"/>
      <c r="F310" s="8">
        <v>7</v>
      </c>
      <c r="G310" s="8"/>
      <c r="H310" s="8"/>
      <c r="I310" s="8"/>
      <c r="J310" s="8">
        <v>2</v>
      </c>
      <c r="K310" s="8">
        <v>27</v>
      </c>
    </row>
    <row r="311" spans="1:11" x14ac:dyDescent="0.35">
      <c r="A311" s="10" t="str">
        <f>TRIM(LEFT(Sheet5!A477,FIND(" ",Sheet5!A477)))</f>
        <v>MAR10418</v>
      </c>
      <c r="B311" s="11" t="str">
        <f>TRIM(MID(Sheet5!A477,FIND(" ",Sheet5!A477)+1,256))</f>
        <v>Certificate I in Maritime Operations (Coxswain Grade 2 Near Coastal)</v>
      </c>
      <c r="C311" s="8"/>
      <c r="D311" s="8"/>
      <c r="E311" s="8">
        <v>5</v>
      </c>
      <c r="F311" s="8"/>
      <c r="G311" s="8">
        <v>10</v>
      </c>
      <c r="H311" s="8">
        <v>12</v>
      </c>
      <c r="I311" s="8"/>
      <c r="J311" s="8"/>
      <c r="K311" s="8">
        <v>27</v>
      </c>
    </row>
    <row r="312" spans="1:11" x14ac:dyDescent="0.35">
      <c r="A312" s="10" t="str">
        <f>TRIM(LEFT(Sheet5!A169,FIND(" ",Sheet5!A169)))</f>
        <v>AMP20316</v>
      </c>
      <c r="B312" s="11" t="str">
        <f>TRIM(MID(Sheet5!A169,FIND(" ",Sheet5!A169)+1,256))</f>
        <v>Certificate II in Meat Processing (Abattoirs)</v>
      </c>
      <c r="C312" s="8"/>
      <c r="D312" s="8">
        <v>4</v>
      </c>
      <c r="E312" s="8"/>
      <c r="F312" s="8">
        <v>19</v>
      </c>
      <c r="G312" s="8">
        <v>1</v>
      </c>
      <c r="H312" s="8">
        <v>1</v>
      </c>
      <c r="I312" s="8">
        <v>1</v>
      </c>
      <c r="J312" s="8"/>
      <c r="K312" s="8">
        <v>26</v>
      </c>
    </row>
    <row r="313" spans="1:11" x14ac:dyDescent="0.35">
      <c r="A313" s="10" t="str">
        <f>TRIM(LEFT(Sheet5!A189,FIND(" ",Sheet5!A189)))</f>
        <v>AUR20916</v>
      </c>
      <c r="B313" s="11" t="str">
        <f>TRIM(MID(Sheet5!A189,FIND(" ",Sheet5!A189)+1,256))</f>
        <v>Certificate II in Automotive Body Repair Technology</v>
      </c>
      <c r="C313" s="8"/>
      <c r="D313" s="8"/>
      <c r="E313" s="8"/>
      <c r="F313" s="8">
        <v>7</v>
      </c>
      <c r="G313" s="8"/>
      <c r="H313" s="8"/>
      <c r="I313" s="8">
        <v>5</v>
      </c>
      <c r="J313" s="8">
        <v>14</v>
      </c>
      <c r="K313" s="8">
        <v>26</v>
      </c>
    </row>
    <row r="314" spans="1:11" x14ac:dyDescent="0.35">
      <c r="A314" s="10" t="str">
        <f>TRIM(LEFT(Sheet5!A461,FIND(" ",Sheet5!A461)))</f>
        <v>ICT30120</v>
      </c>
      <c r="B314" s="11" t="str">
        <f>TRIM(MID(Sheet5!A461,FIND(" ",Sheet5!A461)+1,256))</f>
        <v>Certificate III in Information Technology</v>
      </c>
      <c r="C314" s="8"/>
      <c r="D314" s="8"/>
      <c r="E314" s="8"/>
      <c r="F314" s="8">
        <v>26</v>
      </c>
      <c r="G314" s="8"/>
      <c r="H314" s="8"/>
      <c r="I314" s="8"/>
      <c r="J314" s="8"/>
      <c r="K314" s="8">
        <v>26</v>
      </c>
    </row>
    <row r="315" spans="1:11" x14ac:dyDescent="0.35">
      <c r="A315" s="10" t="str">
        <f>TRIM(LEFT(Sheet5!A35,FIND(" ",Sheet5!A35)))</f>
        <v>10591NAT</v>
      </c>
      <c r="B315" s="11" t="str">
        <f>TRIM(MID(Sheet5!A35,FIND(" ",Sheet5!A35)+1,256))</f>
        <v>Certificate II in Further Study Skills</v>
      </c>
      <c r="C315" s="8"/>
      <c r="D315" s="8"/>
      <c r="E315" s="8"/>
      <c r="F315" s="8"/>
      <c r="G315" s="8">
        <v>25</v>
      </c>
      <c r="H315" s="8"/>
      <c r="I315" s="8"/>
      <c r="J315" s="8"/>
      <c r="K315" s="8">
        <v>25</v>
      </c>
    </row>
    <row r="316" spans="1:11" x14ac:dyDescent="0.35">
      <c r="A316" s="10" t="str">
        <f>TRIM(LEFT(Sheet5!A203,FIND(" ",Sheet5!A203)))</f>
        <v>AUR30816</v>
      </c>
      <c r="B316" s="11" t="str">
        <f>TRIM(MID(Sheet5!A203,FIND(" ",Sheet5!A203)+1,256))</f>
        <v>Certificate III in Motorcycle Mechanical Technology</v>
      </c>
      <c r="C316" s="8"/>
      <c r="D316" s="8">
        <v>4</v>
      </c>
      <c r="E316" s="8"/>
      <c r="F316" s="8">
        <v>19</v>
      </c>
      <c r="G316" s="8"/>
      <c r="H316" s="8"/>
      <c r="I316" s="8">
        <v>2</v>
      </c>
      <c r="J316" s="8"/>
      <c r="K316" s="8">
        <v>25</v>
      </c>
    </row>
    <row r="317" spans="1:11" x14ac:dyDescent="0.35">
      <c r="A317" s="10" t="str">
        <f>TRIM(LEFT(Sheet5!A320,FIND(" ",Sheet5!A320)))</f>
        <v>CPC31211</v>
      </c>
      <c r="B317" s="11" t="str">
        <f>TRIM(MID(Sheet5!A320,FIND(" ",Sheet5!A320)+1,256))</f>
        <v>Certificate III in Wall And Ceiling Lining</v>
      </c>
      <c r="C317" s="8"/>
      <c r="D317" s="8"/>
      <c r="E317" s="8"/>
      <c r="F317" s="8">
        <v>14</v>
      </c>
      <c r="G317" s="8"/>
      <c r="H317" s="8">
        <v>3</v>
      </c>
      <c r="I317" s="8">
        <v>8</v>
      </c>
      <c r="J317" s="8"/>
      <c r="K317" s="8">
        <v>25</v>
      </c>
    </row>
    <row r="318" spans="1:11" x14ac:dyDescent="0.35">
      <c r="A318" s="10" t="str">
        <f>TRIM(LEFT(Sheet5!A72,FIND(" ",Sheet5!A72)))</f>
        <v>22441VIC</v>
      </c>
      <c r="B318" s="11" t="str">
        <f>TRIM(MID(Sheet5!A72,FIND(" ",Sheet5!A72)+1,256))</f>
        <v>Certificate III in Science</v>
      </c>
      <c r="C318" s="8"/>
      <c r="D318" s="8"/>
      <c r="E318" s="8"/>
      <c r="F318" s="8">
        <v>24</v>
      </c>
      <c r="G318" s="8"/>
      <c r="H318" s="8"/>
      <c r="I318" s="8"/>
      <c r="J318" s="8"/>
      <c r="K318" s="8">
        <v>24</v>
      </c>
    </row>
    <row r="319" spans="1:11" x14ac:dyDescent="0.35">
      <c r="A319" s="10" t="str">
        <f>TRIM(LEFT(Sheet5!A161,FIND(" ",Sheet5!A161)))</f>
        <v>AHC31416</v>
      </c>
      <c r="B319" s="11" t="str">
        <f>TRIM(MID(Sheet5!A161,FIND(" ",Sheet5!A161)+1,256))</f>
        <v>Certificate III in Conservation And Land Management</v>
      </c>
      <c r="C319" s="8"/>
      <c r="D319" s="8"/>
      <c r="E319" s="8"/>
      <c r="F319" s="8">
        <v>19</v>
      </c>
      <c r="G319" s="8"/>
      <c r="H319" s="8"/>
      <c r="I319" s="8">
        <v>1</v>
      </c>
      <c r="J319" s="8">
        <v>4</v>
      </c>
      <c r="K319" s="8">
        <v>24</v>
      </c>
    </row>
    <row r="320" spans="1:11" x14ac:dyDescent="0.35">
      <c r="A320" s="10" t="str">
        <f>TRIM(LEFT(Sheet5!A228,FIND(" ",Sheet5!A228)))</f>
        <v>AVI50215</v>
      </c>
      <c r="B320" s="11" t="str">
        <f>TRIM(MID(Sheet5!A228,FIND(" ",Sheet5!A228)+1,256))</f>
        <v>Diploma of Aviation</v>
      </c>
      <c r="C320" s="8"/>
      <c r="D320" s="8"/>
      <c r="E320" s="8"/>
      <c r="F320" s="8"/>
      <c r="G320" s="8"/>
      <c r="H320" s="8"/>
      <c r="I320" s="8">
        <v>24</v>
      </c>
      <c r="J320" s="8"/>
      <c r="K320" s="8">
        <v>24</v>
      </c>
    </row>
    <row r="321" spans="1:11" x14ac:dyDescent="0.35">
      <c r="A321" s="10" t="str">
        <f>TRIM(LEFT(Sheet5!A375,FIND(" ",Sheet5!A375)))</f>
        <v>CUA50213</v>
      </c>
      <c r="B321" s="11" t="str">
        <f>TRIM(MID(Sheet5!A375,FIND(" ",Sheet5!A375)+1,256))</f>
        <v>Diploma of Musical Theatre</v>
      </c>
      <c r="C321" s="8"/>
      <c r="D321" s="8"/>
      <c r="E321" s="8"/>
      <c r="F321" s="8">
        <v>24</v>
      </c>
      <c r="G321" s="8"/>
      <c r="H321" s="8"/>
      <c r="I321" s="8"/>
      <c r="J321" s="8"/>
      <c r="K321" s="8">
        <v>24</v>
      </c>
    </row>
    <row r="322" spans="1:11" x14ac:dyDescent="0.35">
      <c r="A322" s="10" t="str">
        <f>TRIM(LEFT(Sheet5!A154,FIND(" ",Sheet5!A154)))</f>
        <v>AHC31016</v>
      </c>
      <c r="B322" s="11" t="str">
        <f>TRIM(MID(Sheet5!A154,FIND(" ",Sheet5!A154)+1,256))</f>
        <v>Certificate III in Parks And Gardens</v>
      </c>
      <c r="C322" s="8"/>
      <c r="D322" s="8">
        <v>5</v>
      </c>
      <c r="E322" s="8"/>
      <c r="F322" s="8">
        <v>17</v>
      </c>
      <c r="G322" s="8"/>
      <c r="H322" s="8"/>
      <c r="I322" s="8">
        <v>1</v>
      </c>
      <c r="J322" s="8"/>
      <c r="K322" s="8">
        <v>23</v>
      </c>
    </row>
    <row r="323" spans="1:11" x14ac:dyDescent="0.35">
      <c r="A323" s="10" t="str">
        <f>TRIM(LEFT(Sheet5!A600,FIND(" ",Sheet5!A600)))</f>
        <v>SFI50111</v>
      </c>
      <c r="B323" s="11" t="str">
        <f>TRIM(MID(Sheet5!A600,FIND(" ",Sheet5!A600)+1,256))</f>
        <v>Diploma of Aquaculture</v>
      </c>
      <c r="C323" s="8"/>
      <c r="D323" s="8"/>
      <c r="E323" s="8"/>
      <c r="F323" s="8"/>
      <c r="G323" s="8">
        <v>23</v>
      </c>
      <c r="H323" s="8"/>
      <c r="I323" s="8"/>
      <c r="J323" s="8"/>
      <c r="K323" s="8">
        <v>23</v>
      </c>
    </row>
    <row r="324" spans="1:11" x14ac:dyDescent="0.35">
      <c r="A324" s="10" t="str">
        <f>TRIM(LEFT(Sheet5!A712,FIND(" ",Sheet5!A712)))</f>
        <v>UEE20911</v>
      </c>
      <c r="B324" s="11" t="str">
        <f>TRIM(MID(Sheet5!A712,FIND(" ",Sheet5!A712)+1,256))</f>
        <v>Certificate II in Electronic Assembly</v>
      </c>
      <c r="C324" s="8"/>
      <c r="D324" s="8"/>
      <c r="E324" s="8"/>
      <c r="F324" s="8"/>
      <c r="G324" s="8"/>
      <c r="H324" s="8"/>
      <c r="I324" s="8"/>
      <c r="J324" s="8">
        <v>23</v>
      </c>
      <c r="K324" s="8">
        <v>23</v>
      </c>
    </row>
    <row r="325" spans="1:11" x14ac:dyDescent="0.35">
      <c r="A325" s="10" t="str">
        <f>TRIM(LEFT(Sheet5!A214,FIND(" ",Sheet5!A214)))</f>
        <v>AUR32116</v>
      </c>
      <c r="B325" s="11" t="str">
        <f>TRIM(MID(Sheet5!A214,FIND(" ",Sheet5!A214)+1,256))</f>
        <v>Certificate III in Automotive Body Repair Technology</v>
      </c>
      <c r="C325" s="8"/>
      <c r="D325" s="8">
        <v>1</v>
      </c>
      <c r="E325" s="8"/>
      <c r="F325" s="8">
        <v>15</v>
      </c>
      <c r="G325" s="8"/>
      <c r="H325" s="8"/>
      <c r="I325" s="8">
        <v>6</v>
      </c>
      <c r="J325" s="8"/>
      <c r="K325" s="8">
        <v>22</v>
      </c>
    </row>
    <row r="326" spans="1:11" x14ac:dyDescent="0.35">
      <c r="A326" s="10" t="str">
        <f>TRIM(LEFT(Sheet5!A224,FIND(" ",Sheet5!A224)))</f>
        <v>AVI30316</v>
      </c>
      <c r="B326" s="11" t="str">
        <f>TRIM(MID(Sheet5!A224,FIND(" ",Sheet5!A224)+1,256))</f>
        <v>Certificate III in Aviation (Remote Pilot-Visual Line Of Sight)</v>
      </c>
      <c r="C326" s="8"/>
      <c r="D326" s="8"/>
      <c r="E326" s="8"/>
      <c r="F326" s="8"/>
      <c r="G326" s="8"/>
      <c r="H326" s="8"/>
      <c r="I326" s="8">
        <v>22</v>
      </c>
      <c r="J326" s="8"/>
      <c r="K326" s="8">
        <v>22</v>
      </c>
    </row>
    <row r="327" spans="1:11" x14ac:dyDescent="0.35">
      <c r="A327" s="10" t="str">
        <f>TRIM(LEFT(Sheet5!A422,FIND(" ",Sheet5!A422)))</f>
        <v>HLT21107</v>
      </c>
      <c r="B327" s="11" t="str">
        <f>TRIM(MID(Sheet5!A422,FIND(" ",Sheet5!A422)+1,256))</f>
        <v>Certificate II in Emergency Medical Service First Response</v>
      </c>
      <c r="C327" s="8"/>
      <c r="D327" s="8"/>
      <c r="E327" s="8"/>
      <c r="F327" s="8"/>
      <c r="G327" s="8">
        <v>22</v>
      </c>
      <c r="H327" s="8"/>
      <c r="I327" s="8"/>
      <c r="J327" s="8"/>
      <c r="K327" s="8">
        <v>22</v>
      </c>
    </row>
    <row r="328" spans="1:11" x14ac:dyDescent="0.35">
      <c r="A328" s="10" t="str">
        <f>TRIM(LEFT(Sheet5!A554,FIND(" ",Sheet5!A554)))</f>
        <v>PSP30218</v>
      </c>
      <c r="B328" s="11" t="str">
        <f>TRIM(MID(Sheet5!A554,FIND(" ",Sheet5!A554)+1,256))</f>
        <v>Certificate III in Auslan</v>
      </c>
      <c r="C328" s="8"/>
      <c r="D328" s="8"/>
      <c r="E328" s="8"/>
      <c r="F328" s="8"/>
      <c r="G328" s="8"/>
      <c r="H328" s="8"/>
      <c r="I328" s="8">
        <v>1</v>
      </c>
      <c r="J328" s="8">
        <v>21</v>
      </c>
      <c r="K328" s="8">
        <v>22</v>
      </c>
    </row>
    <row r="329" spans="1:11" x14ac:dyDescent="0.35">
      <c r="A329" s="10" t="str">
        <f>TRIM(LEFT(Sheet5!A613,FIND(" ",Sheet5!A613)))</f>
        <v>SHB40115</v>
      </c>
      <c r="B329" s="11" t="str">
        <f>TRIM(MID(Sheet5!A613,FIND(" ",Sheet5!A613)+1,256))</f>
        <v>Certificate IV in Beauty Therapy</v>
      </c>
      <c r="C329" s="8"/>
      <c r="D329" s="8">
        <v>7</v>
      </c>
      <c r="E329" s="8"/>
      <c r="F329" s="8">
        <v>8</v>
      </c>
      <c r="G329" s="8"/>
      <c r="H329" s="8">
        <v>2</v>
      </c>
      <c r="I329" s="8">
        <v>4</v>
      </c>
      <c r="J329" s="8">
        <v>1</v>
      </c>
      <c r="K329" s="8">
        <v>22</v>
      </c>
    </row>
    <row r="330" spans="1:11" x14ac:dyDescent="0.35">
      <c r="A330" s="10" t="str">
        <f>TRIM(LEFT(Sheet5!A140,FIND(" ",Sheet5!A140)))</f>
        <v>AHC21616</v>
      </c>
      <c r="B330" s="11" t="str">
        <f>TRIM(MID(Sheet5!A140,FIND(" ",Sheet5!A140)+1,256))</f>
        <v>Certificate II in Landscaping</v>
      </c>
      <c r="C330" s="8"/>
      <c r="D330" s="8"/>
      <c r="E330" s="8"/>
      <c r="F330" s="8"/>
      <c r="G330" s="8">
        <v>21</v>
      </c>
      <c r="H330" s="8"/>
      <c r="I330" s="8"/>
      <c r="J330" s="8"/>
      <c r="K330" s="8">
        <v>21</v>
      </c>
    </row>
    <row r="331" spans="1:11" x14ac:dyDescent="0.35">
      <c r="A331" s="10" t="str">
        <f>TRIM(LEFT(Sheet5!A234,FIND(" ",Sheet5!A234)))</f>
        <v>BSB20120</v>
      </c>
      <c r="B331" s="11" t="str">
        <f>TRIM(MID(Sheet5!A234,FIND(" ",Sheet5!A234)+1,256))</f>
        <v>Certificate II in Workplace Skills</v>
      </c>
      <c r="C331" s="8"/>
      <c r="D331" s="8"/>
      <c r="E331" s="8"/>
      <c r="F331" s="8">
        <v>21</v>
      </c>
      <c r="G331" s="8"/>
      <c r="H331" s="8"/>
      <c r="I331" s="8"/>
      <c r="J331" s="8"/>
      <c r="K331" s="8">
        <v>21</v>
      </c>
    </row>
    <row r="332" spans="1:11" x14ac:dyDescent="0.35">
      <c r="A332" s="10" t="str">
        <f>TRIM(LEFT(Sheet5!A641,FIND(" ",Sheet5!A641)))</f>
        <v>SIS30419</v>
      </c>
      <c r="B332" s="11" t="str">
        <f>TRIM(MID(Sheet5!A641,FIND(" ",Sheet5!A641)+1,256))</f>
        <v>Certificate III in Sport - Athlete</v>
      </c>
      <c r="C332" s="8"/>
      <c r="D332" s="8"/>
      <c r="E332" s="8"/>
      <c r="F332" s="8"/>
      <c r="G332" s="8">
        <v>21</v>
      </c>
      <c r="H332" s="8"/>
      <c r="I332" s="8"/>
      <c r="J332" s="8"/>
      <c r="K332" s="8">
        <v>21</v>
      </c>
    </row>
    <row r="333" spans="1:11" x14ac:dyDescent="0.35">
      <c r="A333" s="10" t="str">
        <f>TRIM(LEFT(Sheet5!A9,FIND(" ",Sheet5!A9)))</f>
        <v>10182NAT</v>
      </c>
      <c r="B333" s="11" t="str">
        <f>TRIM(MID(Sheet5!A9,FIND(" ",Sheet5!A9)+1,256))</f>
        <v>Certificate II in Indigenous Housing Repairs And Maintenance</v>
      </c>
      <c r="C333" s="8"/>
      <c r="D333" s="8"/>
      <c r="E333" s="8"/>
      <c r="F333" s="8">
        <v>20</v>
      </c>
      <c r="G333" s="8"/>
      <c r="H333" s="8"/>
      <c r="I333" s="8"/>
      <c r="J333" s="8"/>
      <c r="K333" s="8">
        <v>20</v>
      </c>
    </row>
    <row r="334" spans="1:11" x14ac:dyDescent="0.35">
      <c r="A334" s="10" t="str">
        <f>TRIM(LEFT(Sheet5!A18,FIND(" ",Sheet5!A18)))</f>
        <v>10272NAT</v>
      </c>
      <c r="B334" s="11" t="str">
        <f>TRIM(MID(Sheet5!A18,FIND(" ",Sheet5!A18)+1,256))</f>
        <v>Certificate II in Family Wellbeing</v>
      </c>
      <c r="C334" s="8"/>
      <c r="D334" s="8"/>
      <c r="E334" s="8">
        <v>17</v>
      </c>
      <c r="F334" s="8"/>
      <c r="G334" s="8">
        <v>3</v>
      </c>
      <c r="H334" s="8"/>
      <c r="I334" s="8"/>
      <c r="J334" s="8"/>
      <c r="K334" s="8">
        <v>20</v>
      </c>
    </row>
    <row r="335" spans="1:11" x14ac:dyDescent="0.35">
      <c r="A335" s="10" t="str">
        <f>TRIM(LEFT(Sheet5!A133,FIND(" ",Sheet5!A133)))</f>
        <v>AHC21010</v>
      </c>
      <c r="B335" s="11" t="str">
        <f>TRIM(MID(Sheet5!A133,FIND(" ",Sheet5!A133)+1,256))</f>
        <v>Certificate II in Conservation And Land Management</v>
      </c>
      <c r="C335" s="8"/>
      <c r="D335" s="8"/>
      <c r="E335" s="8"/>
      <c r="F335" s="8"/>
      <c r="G335" s="8">
        <v>20</v>
      </c>
      <c r="H335" s="8"/>
      <c r="I335" s="8"/>
      <c r="J335" s="8"/>
      <c r="K335" s="8">
        <v>20</v>
      </c>
    </row>
    <row r="336" spans="1:11" x14ac:dyDescent="0.35">
      <c r="A336" s="10" t="str">
        <f>TRIM(LEFT(Sheet5!A219,FIND(" ",Sheet5!A219)))</f>
        <v>AUR32416</v>
      </c>
      <c r="B336" s="11" t="str">
        <f>TRIM(MID(Sheet5!A219,FIND(" ",Sheet5!A219)+1,256))</f>
        <v>Certificate III in Automotive Refinishing Technology</v>
      </c>
      <c r="C336" s="8"/>
      <c r="D336" s="8">
        <v>1</v>
      </c>
      <c r="E336" s="8"/>
      <c r="F336" s="8">
        <v>15</v>
      </c>
      <c r="G336" s="8"/>
      <c r="H336" s="8"/>
      <c r="I336" s="8">
        <v>4</v>
      </c>
      <c r="J336" s="8"/>
      <c r="K336" s="8">
        <v>20</v>
      </c>
    </row>
    <row r="337" spans="1:11" x14ac:dyDescent="0.35">
      <c r="A337" s="10" t="str">
        <f>TRIM(LEFT(Sheet5!A370,FIND(" ",Sheet5!A370)))</f>
        <v>CUA41115</v>
      </c>
      <c r="B337" s="11" t="str">
        <f>TRIM(MID(Sheet5!A370,FIND(" ",Sheet5!A370)+1,256))</f>
        <v>Certificate IV in Photography And Photo Imaging</v>
      </c>
      <c r="C337" s="8"/>
      <c r="D337" s="8"/>
      <c r="E337" s="8"/>
      <c r="F337" s="8"/>
      <c r="G337" s="8">
        <v>20</v>
      </c>
      <c r="H337" s="8"/>
      <c r="I337" s="8"/>
      <c r="J337" s="8"/>
      <c r="K337" s="8">
        <v>20</v>
      </c>
    </row>
    <row r="338" spans="1:11" x14ac:dyDescent="0.35">
      <c r="A338" s="10" t="str">
        <f>TRIM(LEFT(Sheet5!A394,FIND(" ",Sheet5!A394)))</f>
        <v>FBP30417</v>
      </c>
      <c r="B338" s="11" t="str">
        <f>TRIM(MID(Sheet5!A394,FIND(" ",Sheet5!A394)+1,256))</f>
        <v>Certificate III in Bread Baking</v>
      </c>
      <c r="C338" s="8"/>
      <c r="D338" s="8">
        <v>1</v>
      </c>
      <c r="E338" s="8"/>
      <c r="F338" s="8">
        <v>11</v>
      </c>
      <c r="G338" s="8"/>
      <c r="H338" s="8"/>
      <c r="I338" s="8">
        <v>8</v>
      </c>
      <c r="J338" s="8"/>
      <c r="K338" s="8">
        <v>20</v>
      </c>
    </row>
    <row r="339" spans="1:11" x14ac:dyDescent="0.35">
      <c r="A339" s="10" t="str">
        <f>TRIM(LEFT(Sheet5!A568,FIND(" ",Sheet5!A568)))</f>
        <v>RGR10118</v>
      </c>
      <c r="B339" s="11" t="str">
        <f>TRIM(MID(Sheet5!A568,FIND(" ",Sheet5!A568)+1,256))</f>
        <v>Certificate I in Racing (Stablehand)</v>
      </c>
      <c r="C339" s="8"/>
      <c r="D339" s="8"/>
      <c r="E339" s="8">
        <v>19</v>
      </c>
      <c r="F339" s="8">
        <v>1</v>
      </c>
      <c r="G339" s="8"/>
      <c r="H339" s="8"/>
      <c r="I339" s="8"/>
      <c r="J339" s="8"/>
      <c r="K339" s="8">
        <v>20</v>
      </c>
    </row>
    <row r="340" spans="1:11" x14ac:dyDescent="0.35">
      <c r="A340" s="10" t="str">
        <f>TRIM(LEFT(Sheet5!A90,FIND(" ",Sheet5!A90)))</f>
        <v>22537VIC</v>
      </c>
      <c r="B340" s="11" t="str">
        <f>TRIM(MID(Sheet5!A90,FIND(" ",Sheet5!A90)+1,256))</f>
        <v>Certificate II in Heavy And Light Rail Fundamentals</v>
      </c>
      <c r="C340" s="8"/>
      <c r="D340" s="8"/>
      <c r="E340" s="8"/>
      <c r="F340" s="8"/>
      <c r="G340" s="8"/>
      <c r="H340" s="8"/>
      <c r="I340" s="8">
        <v>19</v>
      </c>
      <c r="J340" s="8"/>
      <c r="K340" s="8">
        <v>19</v>
      </c>
    </row>
    <row r="341" spans="1:11" x14ac:dyDescent="0.35">
      <c r="A341" s="10" t="str">
        <f>TRIM(LEFT(Sheet5!A226,FIND(" ",Sheet5!A226)))</f>
        <v>AVI30416</v>
      </c>
      <c r="B341" s="11" t="str">
        <f>TRIM(MID(Sheet5!A226,FIND(" ",Sheet5!A226)+1,256))</f>
        <v>Certificate III in Aviation (Ground Operations And Service)</v>
      </c>
      <c r="C341" s="8"/>
      <c r="D341" s="8"/>
      <c r="E341" s="8"/>
      <c r="F341" s="8">
        <v>19</v>
      </c>
      <c r="G341" s="8"/>
      <c r="H341" s="8"/>
      <c r="I341" s="8"/>
      <c r="J341" s="8"/>
      <c r="K341" s="8">
        <v>19</v>
      </c>
    </row>
    <row r="342" spans="1:11" x14ac:dyDescent="0.35">
      <c r="A342" s="10" t="str">
        <f>TRIM(LEFT(Sheet5!A340,FIND(" ",Sheet5!A340)))</f>
        <v>CPP30316</v>
      </c>
      <c r="B342" s="11" t="str">
        <f>TRIM(MID(Sheet5!A340,FIND(" ",Sheet5!A340)+1,256))</f>
        <v>Certificate III in Cleaning Operations</v>
      </c>
      <c r="C342" s="8"/>
      <c r="D342" s="8"/>
      <c r="E342" s="8"/>
      <c r="F342" s="8"/>
      <c r="G342" s="8"/>
      <c r="H342" s="8">
        <v>1</v>
      </c>
      <c r="I342" s="8">
        <v>18</v>
      </c>
      <c r="J342" s="8"/>
      <c r="K342" s="8">
        <v>19</v>
      </c>
    </row>
    <row r="343" spans="1:11" x14ac:dyDescent="0.35">
      <c r="A343" s="10" t="str">
        <f>TRIM(LEFT(Sheet5!A367,FIND(" ",Sheet5!A367)))</f>
        <v>CUA40513</v>
      </c>
      <c r="B343" s="11" t="str">
        <f>TRIM(MID(Sheet5!A367,FIND(" ",Sheet5!A367)+1,256))</f>
        <v>Certificate IV in Musical Theatre</v>
      </c>
      <c r="C343" s="8"/>
      <c r="D343" s="8"/>
      <c r="E343" s="8"/>
      <c r="F343" s="8">
        <v>17</v>
      </c>
      <c r="G343" s="8"/>
      <c r="H343" s="8"/>
      <c r="I343" s="8"/>
      <c r="J343" s="8">
        <v>2</v>
      </c>
      <c r="K343" s="8">
        <v>19</v>
      </c>
    </row>
    <row r="344" spans="1:11" x14ac:dyDescent="0.35">
      <c r="A344" s="10" t="str">
        <f>TRIM(LEFT(Sheet5!A374,FIND(" ",Sheet5!A374)))</f>
        <v>CUA50113</v>
      </c>
      <c r="B344" s="11" t="str">
        <f>TRIM(MID(Sheet5!A374,FIND(" ",Sheet5!A374)+1,256))</f>
        <v>Diploma of Dance (Elite Performance)</v>
      </c>
      <c r="C344" s="8"/>
      <c r="D344" s="8"/>
      <c r="E344" s="8"/>
      <c r="F344" s="8">
        <v>12</v>
      </c>
      <c r="G344" s="8"/>
      <c r="H344" s="8"/>
      <c r="I344" s="8">
        <v>7</v>
      </c>
      <c r="J344" s="8"/>
      <c r="K344" s="8">
        <v>19</v>
      </c>
    </row>
    <row r="345" spans="1:11" x14ac:dyDescent="0.35">
      <c r="A345" s="10" t="str">
        <f>TRIM(LEFT(Sheet5!A592,FIND(" ",Sheet5!A592)))</f>
        <v>SFI10119</v>
      </c>
      <c r="B345" s="11" t="str">
        <f>TRIM(MID(Sheet5!A592,FIND(" ",Sheet5!A592)+1,256))</f>
        <v>Certificate I in Seafood Industry</v>
      </c>
      <c r="C345" s="8"/>
      <c r="D345" s="8"/>
      <c r="E345" s="8"/>
      <c r="F345" s="8"/>
      <c r="G345" s="8"/>
      <c r="H345" s="8">
        <v>18</v>
      </c>
      <c r="I345" s="8"/>
      <c r="J345" s="8">
        <v>1</v>
      </c>
      <c r="K345" s="8">
        <v>19</v>
      </c>
    </row>
    <row r="346" spans="1:11" x14ac:dyDescent="0.35">
      <c r="A346" s="10" t="str">
        <f>TRIM(LEFT(Sheet5!A38,FIND(" ",Sheet5!A38)))</f>
        <v>10626NAT</v>
      </c>
      <c r="B346" s="11" t="str">
        <f>TRIM(MID(Sheet5!A38,FIND(" ",Sheet5!A38)+1,256))</f>
        <v>Certificate I in Functional Literacy</v>
      </c>
      <c r="C346" s="8"/>
      <c r="D346" s="8"/>
      <c r="E346" s="8"/>
      <c r="F346" s="8">
        <v>18</v>
      </c>
      <c r="G346" s="8"/>
      <c r="H346" s="8"/>
      <c r="I346" s="8"/>
      <c r="J346" s="8"/>
      <c r="K346" s="8">
        <v>18</v>
      </c>
    </row>
    <row r="347" spans="1:11" x14ac:dyDescent="0.35">
      <c r="A347" s="10" t="str">
        <f>TRIM(LEFT(Sheet5!A95,FIND(" ",Sheet5!A95)))</f>
        <v>52770WA</v>
      </c>
      <c r="B347" s="11" t="str">
        <f>TRIM(MID(Sheet5!A95,FIND(" ",Sheet5!A95)+1,256))</f>
        <v>Certificate I in Wider Opportunities For Work (Wow)</v>
      </c>
      <c r="C347" s="8"/>
      <c r="D347" s="8"/>
      <c r="E347" s="8"/>
      <c r="F347" s="8"/>
      <c r="G347" s="8"/>
      <c r="H347" s="8"/>
      <c r="I347" s="8"/>
      <c r="J347" s="8">
        <v>18</v>
      </c>
      <c r="K347" s="8">
        <v>18</v>
      </c>
    </row>
    <row r="348" spans="1:11" x14ac:dyDescent="0.35">
      <c r="A348" s="10" t="str">
        <f>TRIM(LEFT(Sheet5!A106,FIND(" ",Sheet5!A106)))</f>
        <v>ACM20110</v>
      </c>
      <c r="B348" s="11" t="str">
        <f>TRIM(MID(Sheet5!A106,FIND(" ",Sheet5!A106)+1,256))</f>
        <v>Certificate II in Animal Studies</v>
      </c>
      <c r="C348" s="8"/>
      <c r="D348" s="8"/>
      <c r="E348" s="8"/>
      <c r="F348" s="8"/>
      <c r="G348" s="8">
        <v>18</v>
      </c>
      <c r="H348" s="8"/>
      <c r="I348" s="8"/>
      <c r="J348" s="8"/>
      <c r="K348" s="8">
        <v>18</v>
      </c>
    </row>
    <row r="349" spans="1:11" x14ac:dyDescent="0.35">
      <c r="A349" s="10" t="str">
        <f>TRIM(LEFT(Sheet5!A283,FIND(" ",Sheet5!A283)))</f>
        <v>CHC40413</v>
      </c>
      <c r="B349" s="11" t="str">
        <f>TRIM(MID(Sheet5!A283,FIND(" ",Sheet5!A283)+1,256))</f>
        <v>Certificate IV in Youth Work</v>
      </c>
      <c r="C349" s="8"/>
      <c r="D349" s="8"/>
      <c r="E349" s="8"/>
      <c r="F349" s="8">
        <v>12</v>
      </c>
      <c r="G349" s="8">
        <v>6</v>
      </c>
      <c r="H349" s="8"/>
      <c r="I349" s="8"/>
      <c r="J349" s="8"/>
      <c r="K349" s="8">
        <v>18</v>
      </c>
    </row>
    <row r="350" spans="1:11" x14ac:dyDescent="0.35">
      <c r="A350" s="10" t="str">
        <f>TRIM(LEFT(Sheet5!A306,FIND(" ",Sheet5!A306)))</f>
        <v>CPC20712</v>
      </c>
      <c r="B350" s="11" t="str">
        <f>TRIM(MID(Sheet5!A306,FIND(" ",Sheet5!A306)+1,256))</f>
        <v>Certificate II in Drainage</v>
      </c>
      <c r="C350" s="8"/>
      <c r="D350" s="8">
        <v>17</v>
      </c>
      <c r="E350" s="8"/>
      <c r="F350" s="8"/>
      <c r="G350" s="8"/>
      <c r="H350" s="8"/>
      <c r="I350" s="8">
        <v>1</v>
      </c>
      <c r="J350" s="8"/>
      <c r="K350" s="8">
        <v>18</v>
      </c>
    </row>
    <row r="351" spans="1:11" x14ac:dyDescent="0.35">
      <c r="A351" s="10" t="str">
        <f>TRIM(LEFT(Sheet5!A391,FIND(" ",Sheet5!A391)))</f>
        <v>FBP20518</v>
      </c>
      <c r="B351" s="11" t="str">
        <f>TRIM(MID(Sheet5!A391,FIND(" ",Sheet5!A391)+1,256))</f>
        <v>Certificate II in Wine Industry Operations</v>
      </c>
      <c r="C351" s="8"/>
      <c r="D351" s="8"/>
      <c r="E351" s="8"/>
      <c r="F351" s="8">
        <v>17</v>
      </c>
      <c r="G351" s="8"/>
      <c r="H351" s="8">
        <v>1</v>
      </c>
      <c r="I351" s="8"/>
      <c r="J351" s="8"/>
      <c r="K351" s="8">
        <v>18</v>
      </c>
    </row>
    <row r="352" spans="1:11" x14ac:dyDescent="0.35">
      <c r="A352" s="10" t="str">
        <f>TRIM(LEFT(Sheet5!A12,FIND(" ",Sheet5!A12)))</f>
        <v>10197NAT</v>
      </c>
      <c r="B352" s="11" t="str">
        <f>TRIM(MID(Sheet5!A12,FIND(" ",Sheet5!A12)+1,256))</f>
        <v>Certificate IV in Acting For Stage And Screen</v>
      </c>
      <c r="C352" s="8"/>
      <c r="D352" s="8"/>
      <c r="E352" s="8"/>
      <c r="F352" s="8">
        <v>17</v>
      </c>
      <c r="G352" s="8"/>
      <c r="H352" s="8"/>
      <c r="I352" s="8"/>
      <c r="J352" s="8"/>
      <c r="K352" s="8">
        <v>17</v>
      </c>
    </row>
    <row r="353" spans="1:11" x14ac:dyDescent="0.35">
      <c r="A353" s="10" t="str">
        <f>TRIM(LEFT(Sheet5!A16,FIND(" ",Sheet5!A16)))</f>
        <v>10268NAT</v>
      </c>
      <c r="B353" s="11" t="str">
        <f>TRIM(MID(Sheet5!A16,FIND(" ",Sheet5!A16)+1,256))</f>
        <v>Certificate II in English Proficiency</v>
      </c>
      <c r="C353" s="8"/>
      <c r="D353" s="8"/>
      <c r="E353" s="8"/>
      <c r="F353" s="8"/>
      <c r="G353" s="8">
        <v>17</v>
      </c>
      <c r="H353" s="8"/>
      <c r="I353" s="8"/>
      <c r="J353" s="8"/>
      <c r="K353" s="8">
        <v>17</v>
      </c>
    </row>
    <row r="354" spans="1:11" x14ac:dyDescent="0.35">
      <c r="A354" s="10" t="str">
        <f>TRIM(LEFT(Sheet5!A20,FIND(" ",Sheet5!A20)))</f>
        <v>10284NAT</v>
      </c>
      <c r="B354" s="11" t="str">
        <f>TRIM(MID(Sheet5!A20,FIND(" ",Sheet5!A20)+1,256))</f>
        <v>Diploma of Crime And Justice Studies</v>
      </c>
      <c r="C354" s="8"/>
      <c r="D354" s="8"/>
      <c r="E354" s="8"/>
      <c r="F354" s="8">
        <v>17</v>
      </c>
      <c r="G354" s="8"/>
      <c r="H354" s="8"/>
      <c r="I354" s="8"/>
      <c r="J354" s="8"/>
      <c r="K354" s="8">
        <v>17</v>
      </c>
    </row>
    <row r="355" spans="1:11" x14ac:dyDescent="0.35">
      <c r="A355" s="10" t="str">
        <f>TRIM(LEFT(Sheet5!A66,FIND(" ",Sheet5!A66)))</f>
        <v>22306VIC</v>
      </c>
      <c r="B355" s="11" t="str">
        <f>TRIM(MID(Sheet5!A66,FIND(" ",Sheet5!A66)+1,256))</f>
        <v>Certificate IV in Musical Instrument Making And Repair</v>
      </c>
      <c r="C355" s="8"/>
      <c r="D355" s="8"/>
      <c r="E355" s="8"/>
      <c r="F355" s="8"/>
      <c r="G355" s="8"/>
      <c r="H355" s="8"/>
      <c r="I355" s="8">
        <v>17</v>
      </c>
      <c r="J355" s="8"/>
      <c r="K355" s="8">
        <v>17</v>
      </c>
    </row>
    <row r="356" spans="1:11" x14ac:dyDescent="0.35">
      <c r="A356" s="10" t="str">
        <f>TRIM(LEFT(Sheet5!A68,FIND(" ",Sheet5!A68)))</f>
        <v>22318VIC</v>
      </c>
      <c r="B356" s="11" t="str">
        <f>TRIM(MID(Sheet5!A68,FIND(" ",Sheet5!A68)+1,256))</f>
        <v>Certificate III in Christian Studies</v>
      </c>
      <c r="C356" s="8"/>
      <c r="D356" s="8"/>
      <c r="E356" s="8"/>
      <c r="F356" s="8"/>
      <c r="G356" s="8"/>
      <c r="H356" s="8"/>
      <c r="I356" s="8">
        <v>17</v>
      </c>
      <c r="J356" s="8"/>
      <c r="K356" s="8">
        <v>17</v>
      </c>
    </row>
    <row r="357" spans="1:11" x14ac:dyDescent="0.35">
      <c r="A357" s="10" t="str">
        <f>TRIM(LEFT(Sheet5!A98,FIND(" ",Sheet5!A98)))</f>
        <v>52821WA</v>
      </c>
      <c r="B357" s="11" t="str">
        <f>TRIM(MID(Sheet5!A98,FIND(" ",Sheet5!A98)+1,256))</f>
        <v>Certificate III in Aviation (Support Services And Operations)</v>
      </c>
      <c r="C357" s="8"/>
      <c r="D357" s="8"/>
      <c r="E357" s="8"/>
      <c r="F357" s="8"/>
      <c r="G357" s="8"/>
      <c r="H357" s="8"/>
      <c r="I357" s="8"/>
      <c r="J357" s="8">
        <v>17</v>
      </c>
      <c r="K357" s="8">
        <v>17</v>
      </c>
    </row>
    <row r="358" spans="1:11" x14ac:dyDescent="0.35">
      <c r="A358" s="10" t="str">
        <f>TRIM(LEFT(Sheet5!A476,FIND(" ",Sheet5!A476)))</f>
        <v>MAR10318</v>
      </c>
      <c r="B358" s="11" t="str">
        <f>TRIM(MID(Sheet5!A476,FIND(" ",Sheet5!A476)+1,256))</f>
        <v>Certificate I in Maritime Operations (General Purpose Hand Near Coastal)</v>
      </c>
      <c r="C358" s="8"/>
      <c r="D358" s="8">
        <v>14</v>
      </c>
      <c r="E358" s="8"/>
      <c r="F358" s="8">
        <v>3</v>
      </c>
      <c r="G358" s="8"/>
      <c r="H358" s="8"/>
      <c r="I358" s="8"/>
      <c r="J358" s="8"/>
      <c r="K358" s="8">
        <v>17</v>
      </c>
    </row>
    <row r="359" spans="1:11" x14ac:dyDescent="0.35">
      <c r="A359" s="10" t="str">
        <f>TRIM(LEFT(Sheet5!A572,FIND(" ",Sheet5!A572)))</f>
        <v>RGR30218</v>
      </c>
      <c r="B359" s="11" t="str">
        <f>TRIM(MID(Sheet5!A572,FIND(" ",Sheet5!A572)+1,256))</f>
        <v>Certificate III in Racing (Stablehand)</v>
      </c>
      <c r="C359" s="8"/>
      <c r="D359" s="8"/>
      <c r="E359" s="8"/>
      <c r="F359" s="8">
        <v>3</v>
      </c>
      <c r="G359" s="8">
        <v>4</v>
      </c>
      <c r="H359" s="8"/>
      <c r="I359" s="8">
        <v>10</v>
      </c>
      <c r="J359" s="8"/>
      <c r="K359" s="8">
        <v>17</v>
      </c>
    </row>
    <row r="360" spans="1:11" x14ac:dyDescent="0.35">
      <c r="A360" s="10" t="str">
        <f>TRIM(LEFT(Sheet5!A617,FIND(" ",Sheet5!A617)))</f>
        <v>SIH20111</v>
      </c>
      <c r="B360" s="11" t="str">
        <f>TRIM(MID(Sheet5!A617,FIND(" ",Sheet5!A617)+1,256))</f>
        <v>Certificate II in Hairdressing</v>
      </c>
      <c r="C360" s="8"/>
      <c r="D360" s="8"/>
      <c r="E360" s="8"/>
      <c r="F360" s="8"/>
      <c r="G360" s="8">
        <v>17</v>
      </c>
      <c r="H360" s="8"/>
      <c r="I360" s="8"/>
      <c r="J360" s="8"/>
      <c r="K360" s="8">
        <v>17</v>
      </c>
    </row>
    <row r="361" spans="1:11" x14ac:dyDescent="0.35">
      <c r="A361" s="10" t="str">
        <f>TRIM(LEFT(Sheet5!A640,FIND(" ",Sheet5!A640)))</f>
        <v>SIS30413</v>
      </c>
      <c r="B361" s="11" t="str">
        <f>TRIM(MID(Sheet5!A640,FIND(" ",Sheet5!A640)+1,256))</f>
        <v>Certificate III in Outdoor Recreation</v>
      </c>
      <c r="C361" s="8"/>
      <c r="D361" s="8"/>
      <c r="E361" s="8"/>
      <c r="F361" s="8">
        <v>17</v>
      </c>
      <c r="G361" s="8"/>
      <c r="H361" s="8"/>
      <c r="I361" s="8"/>
      <c r="J361" s="8"/>
      <c r="K361" s="8">
        <v>17</v>
      </c>
    </row>
    <row r="362" spans="1:11" x14ac:dyDescent="0.35">
      <c r="A362" s="10" t="str">
        <f>TRIM(LEFT(Sheet5!A696,FIND(" ",Sheet5!A696)))</f>
        <v>TLI20419</v>
      </c>
      <c r="B362" s="11" t="str">
        <f>TRIM(MID(Sheet5!A696,FIND(" ",Sheet5!A696)+1,256))</f>
        <v>Certificate II in Warehousing Operations</v>
      </c>
      <c r="C362" s="8"/>
      <c r="D362" s="8"/>
      <c r="E362" s="8"/>
      <c r="F362" s="8">
        <v>17</v>
      </c>
      <c r="G362" s="8"/>
      <c r="H362" s="8"/>
      <c r="I362" s="8"/>
      <c r="J362" s="8"/>
      <c r="K362" s="8">
        <v>17</v>
      </c>
    </row>
    <row r="363" spans="1:11" x14ac:dyDescent="0.35">
      <c r="A363" s="10" t="str">
        <f>TRIM(LEFT(Sheet5!A94,FIND(" ",Sheet5!A94)))</f>
        <v>52769WA</v>
      </c>
      <c r="B363" s="11" t="str">
        <f>TRIM(MID(Sheet5!A94,FIND(" ",Sheet5!A94)+1,256))</f>
        <v>Certificate I in Gaining Access To Training And Employment (Gate)</v>
      </c>
      <c r="C363" s="8"/>
      <c r="D363" s="8"/>
      <c r="E363" s="8"/>
      <c r="F363" s="8"/>
      <c r="G363" s="8"/>
      <c r="H363" s="8"/>
      <c r="I363" s="8"/>
      <c r="J363" s="8">
        <v>16</v>
      </c>
      <c r="K363" s="8">
        <v>16</v>
      </c>
    </row>
    <row r="364" spans="1:11" x14ac:dyDescent="0.35">
      <c r="A364" s="10" t="str">
        <f>TRIM(LEFT(Sheet5!A150,FIND(" ",Sheet5!A150)))</f>
        <v>AHC30716</v>
      </c>
      <c r="B364" s="11" t="str">
        <f>TRIM(MID(Sheet5!A150,FIND(" ",Sheet5!A150)+1,256))</f>
        <v>Certificate III in Horticulture</v>
      </c>
      <c r="C364" s="8"/>
      <c r="D364" s="8"/>
      <c r="E364" s="8"/>
      <c r="F364" s="8"/>
      <c r="G364" s="8">
        <v>16</v>
      </c>
      <c r="H364" s="8"/>
      <c r="I364" s="8"/>
      <c r="J364" s="8"/>
      <c r="K364" s="8">
        <v>16</v>
      </c>
    </row>
    <row r="365" spans="1:11" x14ac:dyDescent="0.35">
      <c r="A365" s="10" t="str">
        <f>TRIM(LEFT(Sheet5!A184,FIND(" ",Sheet5!A184)))</f>
        <v>AUR20616</v>
      </c>
      <c r="B365" s="11" t="str">
        <f>TRIM(MID(Sheet5!A184,FIND(" ",Sheet5!A184)+1,256))</f>
        <v>Certificate II in Marine Mechanical Technology</v>
      </c>
      <c r="C365" s="8"/>
      <c r="D365" s="8"/>
      <c r="E365" s="8"/>
      <c r="F365" s="8">
        <v>16</v>
      </c>
      <c r="G365" s="8"/>
      <c r="H365" s="8"/>
      <c r="I365" s="8"/>
      <c r="J365" s="8"/>
      <c r="K365" s="8">
        <v>16</v>
      </c>
    </row>
    <row r="366" spans="1:11" x14ac:dyDescent="0.35">
      <c r="A366" s="10" t="str">
        <f>TRIM(LEFT(Sheet5!A267,FIND(" ",Sheet5!A267)))</f>
        <v>BSB60215</v>
      </c>
      <c r="B366" s="11" t="str">
        <f>TRIM(MID(Sheet5!A267,FIND(" ",Sheet5!A267)+1,256))</f>
        <v>Advanced Diploma of Business</v>
      </c>
      <c r="C366" s="8"/>
      <c r="D366" s="8"/>
      <c r="E366" s="8"/>
      <c r="F366" s="8">
        <v>16</v>
      </c>
      <c r="G366" s="8"/>
      <c r="H366" s="8"/>
      <c r="I366" s="8"/>
      <c r="J366" s="8"/>
      <c r="K366" s="8">
        <v>16</v>
      </c>
    </row>
    <row r="367" spans="1:11" x14ac:dyDescent="0.35">
      <c r="A367" s="10" t="str">
        <f>TRIM(LEFT(Sheet5!A655,FIND(" ",Sheet5!A655)))</f>
        <v>SISSS00111</v>
      </c>
      <c r="B367" s="11" t="str">
        <f>TRIM(MID(Sheet5!A655,FIND(" ",Sheet5!A655)+1,256))</f>
        <v>Pool Lifeguard Skill Set</v>
      </c>
      <c r="C367" s="8"/>
      <c r="D367" s="8"/>
      <c r="E367" s="8"/>
      <c r="F367" s="8"/>
      <c r="G367" s="8"/>
      <c r="H367" s="8"/>
      <c r="I367" s="8">
        <v>16</v>
      </c>
      <c r="J367" s="8"/>
      <c r="K367" s="8">
        <v>16</v>
      </c>
    </row>
    <row r="368" spans="1:11" x14ac:dyDescent="0.35">
      <c r="A368" s="10" t="str">
        <f>TRIM(LEFT(Sheet5!A73,FIND(" ",Sheet5!A73)))</f>
        <v>22448VIC</v>
      </c>
      <c r="B368" s="11" t="str">
        <f>TRIM(MID(Sheet5!A73,FIND(" ",Sheet5!A73)+1,256))</f>
        <v>Certificate II in Mumgu-Dhal Tyama-Tiyt</v>
      </c>
      <c r="C368" s="8"/>
      <c r="D368" s="8"/>
      <c r="E368" s="8"/>
      <c r="F368" s="8">
        <v>15</v>
      </c>
      <c r="G368" s="8"/>
      <c r="H368" s="8"/>
      <c r="I368" s="8"/>
      <c r="J368" s="8"/>
      <c r="K368" s="8">
        <v>15</v>
      </c>
    </row>
    <row r="369" spans="1:11" x14ac:dyDescent="0.35">
      <c r="A369" s="10" t="str">
        <f>TRIM(LEFT(Sheet5!A373,FIND(" ",Sheet5!A373)))</f>
        <v>CUA41315</v>
      </c>
      <c r="B369" s="11" t="str">
        <f>TRIM(MID(Sheet5!A373,FIND(" ",Sheet5!A373)+1,256))</f>
        <v>Certificate IV in Visual Arts</v>
      </c>
      <c r="C369" s="8"/>
      <c r="D369" s="8"/>
      <c r="E369" s="8"/>
      <c r="F369" s="8"/>
      <c r="G369" s="8">
        <v>4</v>
      </c>
      <c r="H369" s="8"/>
      <c r="I369" s="8">
        <v>11</v>
      </c>
      <c r="J369" s="8"/>
      <c r="K369" s="8">
        <v>15</v>
      </c>
    </row>
    <row r="370" spans="1:11" x14ac:dyDescent="0.35">
      <c r="A370" s="10" t="str">
        <f>TRIM(LEFT(Sheet5!A519,FIND(" ",Sheet5!A519)))</f>
        <v>MSF30418</v>
      </c>
      <c r="B370" s="11" t="str">
        <f>TRIM(MID(Sheet5!A519,FIND(" ",Sheet5!A519)+1,256))</f>
        <v>Certificate III in Glass And Glazing</v>
      </c>
      <c r="C370" s="8"/>
      <c r="D370" s="8">
        <v>2</v>
      </c>
      <c r="E370" s="8"/>
      <c r="F370" s="8">
        <v>9</v>
      </c>
      <c r="G370" s="8"/>
      <c r="H370" s="8">
        <v>1</v>
      </c>
      <c r="I370" s="8">
        <v>2</v>
      </c>
      <c r="J370" s="8">
        <v>1</v>
      </c>
      <c r="K370" s="8">
        <v>15</v>
      </c>
    </row>
    <row r="371" spans="1:11" x14ac:dyDescent="0.35">
      <c r="A371" s="10" t="str">
        <f>TRIM(LEFT(Sheet5!A564,FIND(" ",Sheet5!A564)))</f>
        <v>PUA21312</v>
      </c>
      <c r="B371" s="11" t="str">
        <f>TRIM(MID(Sheet5!A564,FIND(" ",Sheet5!A564)+1,256))</f>
        <v>Certificate II in Public Safety (Ses)</v>
      </c>
      <c r="C371" s="8"/>
      <c r="D371" s="8"/>
      <c r="E371" s="8"/>
      <c r="F371" s="8">
        <v>1</v>
      </c>
      <c r="G371" s="8"/>
      <c r="H371" s="8"/>
      <c r="I371" s="8">
        <v>14</v>
      </c>
      <c r="J371" s="8"/>
      <c r="K371" s="8">
        <v>15</v>
      </c>
    </row>
    <row r="372" spans="1:11" x14ac:dyDescent="0.35">
      <c r="A372" s="10" t="str">
        <f>TRIM(LEFT(Sheet5!A651,FIND(" ",Sheet5!A651)))</f>
        <v>SIS40419</v>
      </c>
      <c r="B372" s="11" t="str">
        <f>TRIM(MID(Sheet5!A651,FIND(" ",Sheet5!A651)+1,256))</f>
        <v>Certificate IV in Sport Development</v>
      </c>
      <c r="C372" s="8"/>
      <c r="D372" s="8"/>
      <c r="E372" s="8"/>
      <c r="F372" s="8"/>
      <c r="G372" s="8"/>
      <c r="H372" s="8"/>
      <c r="I372" s="8">
        <v>15</v>
      </c>
      <c r="J372" s="8"/>
      <c r="K372" s="8">
        <v>15</v>
      </c>
    </row>
    <row r="373" spans="1:11" x14ac:dyDescent="0.35">
      <c r="A373" s="10" t="str">
        <f>TRIM(LEFT(Sheet5!A115,FIND(" ",Sheet5!A115)))</f>
        <v>ACM30817</v>
      </c>
      <c r="B373" s="11" t="str">
        <f>TRIM(MID(Sheet5!A115,FIND(" ",Sheet5!A115)+1,256))</f>
        <v>Certificate III in Performance Horse</v>
      </c>
      <c r="C373" s="8"/>
      <c r="D373" s="8">
        <v>14</v>
      </c>
      <c r="E373" s="8"/>
      <c r="F373" s="8"/>
      <c r="G373" s="8"/>
      <c r="H373" s="8"/>
      <c r="I373" s="8"/>
      <c r="J373" s="8"/>
      <c r="K373" s="8">
        <v>14</v>
      </c>
    </row>
    <row r="374" spans="1:11" x14ac:dyDescent="0.35">
      <c r="A374" s="10" t="str">
        <f>TRIM(LEFT(Sheet5!A208,FIND(" ",Sheet5!A208)))</f>
        <v>AUR31116</v>
      </c>
      <c r="B374" s="11" t="str">
        <f>TRIM(MID(Sheet5!A208,FIND(" ",Sheet5!A208)+1,256))</f>
        <v>Certificate III in Heavy Commercial Vehicle Mechanical Technology</v>
      </c>
      <c r="C374" s="8"/>
      <c r="D374" s="8"/>
      <c r="E374" s="8"/>
      <c r="F374" s="8"/>
      <c r="G374" s="8">
        <v>14</v>
      </c>
      <c r="H374" s="8"/>
      <c r="I374" s="8"/>
      <c r="J374" s="8"/>
      <c r="K374" s="8">
        <v>14</v>
      </c>
    </row>
    <row r="375" spans="1:11" x14ac:dyDescent="0.35">
      <c r="A375" s="10" t="str">
        <f>TRIM(LEFT(Sheet5!A308,FIND(" ",Sheet5!A308)))</f>
        <v>CPC20812</v>
      </c>
      <c r="B375" s="11" t="str">
        <f>TRIM(MID(Sheet5!A308,FIND(" ",Sheet5!A308)+1,256))</f>
        <v>Certificate II in Metal Roofing And Cladding</v>
      </c>
      <c r="C375" s="8"/>
      <c r="D375" s="8"/>
      <c r="E375" s="8"/>
      <c r="F375" s="8"/>
      <c r="G375" s="8">
        <v>14</v>
      </c>
      <c r="H375" s="8"/>
      <c r="I375" s="8"/>
      <c r="J375" s="8"/>
      <c r="K375" s="8">
        <v>14</v>
      </c>
    </row>
    <row r="376" spans="1:11" x14ac:dyDescent="0.35">
      <c r="A376" s="10" t="str">
        <f>TRIM(LEFT(Sheet5!A315,FIND(" ",Sheet5!A315)))</f>
        <v>CPC30318</v>
      </c>
      <c r="B376" s="11" t="str">
        <f>TRIM(MID(Sheet5!A315,FIND(" ",Sheet5!A315)+1,256))</f>
        <v>Certificate III in Concreting</v>
      </c>
      <c r="C376" s="8"/>
      <c r="D376" s="8"/>
      <c r="E376" s="8"/>
      <c r="F376" s="8">
        <v>12</v>
      </c>
      <c r="G376" s="8"/>
      <c r="H376" s="8">
        <v>2</v>
      </c>
      <c r="I376" s="8"/>
      <c r="J376" s="8"/>
      <c r="K376" s="8">
        <v>14</v>
      </c>
    </row>
    <row r="377" spans="1:11" x14ac:dyDescent="0.35">
      <c r="A377" s="10" t="str">
        <f>TRIM(LEFT(Sheet5!A451,FIND(" ",Sheet5!A451)))</f>
        <v>ICP20115</v>
      </c>
      <c r="B377" s="11" t="str">
        <f>TRIM(MID(Sheet5!A451,FIND(" ",Sheet5!A451)+1,256))</f>
        <v>Certificate II in Printing And Graphic Arts (General)</v>
      </c>
      <c r="C377" s="8"/>
      <c r="D377" s="8">
        <v>1</v>
      </c>
      <c r="E377" s="8"/>
      <c r="F377" s="8">
        <v>13</v>
      </c>
      <c r="G377" s="8"/>
      <c r="H377" s="8"/>
      <c r="I377" s="8"/>
      <c r="J377" s="8"/>
      <c r="K377" s="8">
        <v>14</v>
      </c>
    </row>
    <row r="378" spans="1:11" x14ac:dyDescent="0.35">
      <c r="A378" s="10" t="str">
        <f>TRIM(LEFT(Sheet5!A500,FIND(" ",Sheet5!A500)))</f>
        <v>MEM30319</v>
      </c>
      <c r="B378" s="11" t="str">
        <f>TRIM(MID(Sheet5!A500,FIND(" ",Sheet5!A500)+1,256))</f>
        <v>Certificate III in Engineering (Fabrication Trade)</v>
      </c>
      <c r="C378" s="8"/>
      <c r="D378" s="8"/>
      <c r="E378" s="8">
        <v>1</v>
      </c>
      <c r="F378" s="8"/>
      <c r="G378" s="8"/>
      <c r="H378" s="8"/>
      <c r="I378" s="8">
        <v>13</v>
      </c>
      <c r="J378" s="8"/>
      <c r="K378" s="8">
        <v>14</v>
      </c>
    </row>
    <row r="379" spans="1:11" x14ac:dyDescent="0.35">
      <c r="A379" s="10" t="str">
        <f>TRIM(LEFT(Sheet5!A562,FIND(" ",Sheet5!A562)))</f>
        <v>PUA21004</v>
      </c>
      <c r="B379" s="11" t="str">
        <f>TRIM(MID(Sheet5!A562,FIND(" ",Sheet5!A562)+1,256))</f>
        <v>Certificate II in Public Safety (Aquatic Rescue)</v>
      </c>
      <c r="C379" s="8"/>
      <c r="D379" s="8"/>
      <c r="E379" s="8"/>
      <c r="F379" s="8"/>
      <c r="G379" s="8">
        <v>14</v>
      </c>
      <c r="H379" s="8"/>
      <c r="I379" s="8"/>
      <c r="J379" s="8"/>
      <c r="K379" s="8">
        <v>14</v>
      </c>
    </row>
    <row r="380" spans="1:11" x14ac:dyDescent="0.35">
      <c r="A380" s="10" t="str">
        <f>TRIM(LEFT(Sheet5!A654,FIND(" ",Sheet5!A654)))</f>
        <v>SIS50612</v>
      </c>
      <c r="B380" s="11" t="str">
        <f>TRIM(MID(Sheet5!A654,FIND(" ",Sheet5!A654)+1,256))</f>
        <v>Diploma of Sport Development</v>
      </c>
      <c r="C380" s="8"/>
      <c r="D380" s="8"/>
      <c r="E380" s="8"/>
      <c r="F380" s="8">
        <v>8</v>
      </c>
      <c r="G380" s="8"/>
      <c r="H380" s="8"/>
      <c r="I380" s="8"/>
      <c r="J380" s="8">
        <v>6</v>
      </c>
      <c r="K380" s="8">
        <v>14</v>
      </c>
    </row>
    <row r="381" spans="1:11" x14ac:dyDescent="0.35">
      <c r="A381" s="10" t="str">
        <f>TRIM(LEFT(Sheet5!A709,FIND(" ",Sheet5!A709)))</f>
        <v>UEE20111</v>
      </c>
      <c r="B381" s="11" t="str">
        <f>TRIM(MID(Sheet5!A709,FIND(" ",Sheet5!A709)+1,256))</f>
        <v>Certificate II in Split Air-Conditioning And Heat Pump Systems</v>
      </c>
      <c r="C381" s="8"/>
      <c r="D381" s="8"/>
      <c r="E381" s="8"/>
      <c r="F381" s="8"/>
      <c r="G381" s="8"/>
      <c r="H381" s="8"/>
      <c r="I381" s="8"/>
      <c r="J381" s="8">
        <v>14</v>
      </c>
      <c r="K381" s="8">
        <v>14</v>
      </c>
    </row>
    <row r="382" spans="1:11" x14ac:dyDescent="0.35">
      <c r="A382" s="10" t="str">
        <f>TRIM(LEFT(Sheet5!A17,FIND(" ",Sheet5!A17)))</f>
        <v>10269NAT</v>
      </c>
      <c r="B382" s="11" t="str">
        <f>TRIM(MID(Sheet5!A17,FIND(" ",Sheet5!A17)+1,256))</f>
        <v>Certificate III in English Proficiency</v>
      </c>
      <c r="C382" s="8"/>
      <c r="D382" s="8"/>
      <c r="E382" s="8"/>
      <c r="F382" s="8"/>
      <c r="G382" s="8">
        <v>13</v>
      </c>
      <c r="H382" s="8"/>
      <c r="I382" s="8"/>
      <c r="J382" s="8"/>
      <c r="K382" s="8">
        <v>13</v>
      </c>
    </row>
    <row r="383" spans="1:11" x14ac:dyDescent="0.35">
      <c r="A383" s="10" t="str">
        <f>TRIM(LEFT(Sheet5!A52,FIND(" ",Sheet5!A52)))</f>
        <v>22075VIC</v>
      </c>
      <c r="B383" s="11" t="str">
        <f>TRIM(MID(Sheet5!A52,FIND(" ",Sheet5!A52)+1,256))</f>
        <v>Certificate II in Auslan</v>
      </c>
      <c r="C383" s="8"/>
      <c r="D383" s="8"/>
      <c r="E383" s="8"/>
      <c r="F383" s="8">
        <v>13</v>
      </c>
      <c r="G383" s="8"/>
      <c r="H383" s="8"/>
      <c r="I383" s="8"/>
      <c r="J383" s="8"/>
      <c r="K383" s="8">
        <v>13</v>
      </c>
    </row>
    <row r="384" spans="1:11" x14ac:dyDescent="0.35">
      <c r="A384" s="10" t="str">
        <f>TRIM(LEFT(Sheet5!A83,FIND(" ",Sheet5!A83)))</f>
        <v>22484VIC</v>
      </c>
      <c r="B384" s="11" t="str">
        <f>TRIM(MID(Sheet5!A83,FIND(" ",Sheet5!A83)+1,256))</f>
        <v>Certificate I in Eal (Access)</v>
      </c>
      <c r="C384" s="8"/>
      <c r="D384" s="8"/>
      <c r="E384" s="8"/>
      <c r="F384" s="8"/>
      <c r="G384" s="8"/>
      <c r="H384" s="8"/>
      <c r="I384" s="8">
        <v>13</v>
      </c>
      <c r="J384" s="8"/>
      <c r="K384" s="8">
        <v>13</v>
      </c>
    </row>
    <row r="385" spans="1:11" x14ac:dyDescent="0.35">
      <c r="A385" s="10" t="str">
        <f>TRIM(LEFT(Sheet5!A181,FIND(" ",Sheet5!A181)))</f>
        <v>AUR20512</v>
      </c>
      <c r="B385" s="11" t="str">
        <f>TRIM(MID(Sheet5!A181,FIND(" ",Sheet5!A181)+1,256))</f>
        <v>Certificate II in Automotive Servicing Technology</v>
      </c>
      <c r="C385" s="8"/>
      <c r="D385" s="8"/>
      <c r="E385" s="8"/>
      <c r="F385" s="8"/>
      <c r="G385" s="8">
        <v>13</v>
      </c>
      <c r="H385" s="8"/>
      <c r="I385" s="8"/>
      <c r="J385" s="8"/>
      <c r="K385" s="8">
        <v>13</v>
      </c>
    </row>
    <row r="386" spans="1:11" x14ac:dyDescent="0.35">
      <c r="A386" s="10" t="str">
        <f>TRIM(LEFT(Sheet5!A259,FIND(" ",Sheet5!A259)))</f>
        <v>BSB50120</v>
      </c>
      <c r="B386" s="11" t="str">
        <f>TRIM(MID(Sheet5!A259,FIND(" ",Sheet5!A259)+1,256))</f>
        <v>Diploma of Business</v>
      </c>
      <c r="C386" s="8"/>
      <c r="D386" s="8"/>
      <c r="E386" s="8"/>
      <c r="F386" s="8">
        <v>13</v>
      </c>
      <c r="G386" s="8"/>
      <c r="H386" s="8"/>
      <c r="I386" s="8"/>
      <c r="J386" s="8"/>
      <c r="K386" s="8">
        <v>13</v>
      </c>
    </row>
    <row r="387" spans="1:11" x14ac:dyDescent="0.35">
      <c r="A387" s="10" t="str">
        <f>TRIM(LEFT(Sheet5!A324,FIND(" ",Sheet5!A324)))</f>
        <v>CPC32011</v>
      </c>
      <c r="B387" s="11" t="str">
        <f>TRIM(MID(Sheet5!A324,FIND(" ",Sheet5!A324)+1,256))</f>
        <v>Certificate III in Carpentry &amp; Joinery</v>
      </c>
      <c r="C387" s="8"/>
      <c r="D387" s="8"/>
      <c r="E387" s="8"/>
      <c r="F387" s="8"/>
      <c r="G387" s="8">
        <v>13</v>
      </c>
      <c r="H387" s="8"/>
      <c r="I387" s="8"/>
      <c r="J387" s="8"/>
      <c r="K387" s="8">
        <v>13</v>
      </c>
    </row>
    <row r="388" spans="1:11" x14ac:dyDescent="0.35">
      <c r="A388" s="10" t="str">
        <f>TRIM(LEFT(Sheet5!A371,FIND(" ",Sheet5!A371)))</f>
        <v>CUA41115</v>
      </c>
      <c r="B388" s="11" t="str">
        <f>TRIM(MID(Sheet5!A371,FIND(" ",Sheet5!A371)+1,256))</f>
        <v>Certificate IV in Photography And Photo Imaging</v>
      </c>
      <c r="C388" s="8"/>
      <c r="D388" s="8"/>
      <c r="E388" s="8"/>
      <c r="F388" s="8"/>
      <c r="G388" s="8"/>
      <c r="H388" s="8"/>
      <c r="I388" s="8">
        <v>13</v>
      </c>
      <c r="J388" s="8"/>
      <c r="K388" s="8">
        <v>13</v>
      </c>
    </row>
    <row r="389" spans="1:11" x14ac:dyDescent="0.35">
      <c r="A389" s="10" t="str">
        <f>TRIM(LEFT(Sheet5!A418,FIND(" ",Sheet5!A418)))</f>
        <v>FWP20516</v>
      </c>
      <c r="B389" s="11" t="str">
        <f>TRIM(MID(Sheet5!A418,FIND(" ",Sheet5!A418)+1,256))</f>
        <v>Certificate II in Timber Manufactured Products</v>
      </c>
      <c r="C389" s="8"/>
      <c r="D389" s="8"/>
      <c r="E389" s="8"/>
      <c r="F389" s="8"/>
      <c r="G389" s="8"/>
      <c r="H389" s="8"/>
      <c r="I389" s="8"/>
      <c r="J389" s="8">
        <v>13</v>
      </c>
      <c r="K389" s="8">
        <v>13</v>
      </c>
    </row>
    <row r="390" spans="1:11" x14ac:dyDescent="0.35">
      <c r="A390" s="10" t="str">
        <f>TRIM(LEFT(Sheet5!A522,FIND(" ",Sheet5!A522)))</f>
        <v>MSF30818</v>
      </c>
      <c r="B390" s="11" t="str">
        <f>TRIM(MID(Sheet5!A522,FIND(" ",Sheet5!A522)+1,256))</f>
        <v>Certificate III in Flooring Technology</v>
      </c>
      <c r="C390" s="8"/>
      <c r="D390" s="8"/>
      <c r="E390" s="8"/>
      <c r="F390" s="8">
        <v>10</v>
      </c>
      <c r="G390" s="8"/>
      <c r="H390" s="8">
        <v>2</v>
      </c>
      <c r="I390" s="8">
        <v>1</v>
      </c>
      <c r="J390" s="8"/>
      <c r="K390" s="8">
        <v>13</v>
      </c>
    </row>
    <row r="391" spans="1:11" x14ac:dyDescent="0.35">
      <c r="A391" s="10" t="str">
        <f>TRIM(LEFT(Sheet5!A662,FIND(" ",Sheet5!A662)))</f>
        <v>SIT20116</v>
      </c>
      <c r="B391" s="11" t="str">
        <f>TRIM(MID(Sheet5!A662,FIND(" ",Sheet5!A662)+1,256))</f>
        <v>Certificate II in Tourism</v>
      </c>
      <c r="C391" s="8"/>
      <c r="D391" s="8"/>
      <c r="E391" s="8"/>
      <c r="F391" s="8"/>
      <c r="G391" s="8">
        <v>13</v>
      </c>
      <c r="H391" s="8"/>
      <c r="I391" s="8"/>
      <c r="J391" s="8"/>
      <c r="K391" s="8">
        <v>13</v>
      </c>
    </row>
    <row r="392" spans="1:11" x14ac:dyDescent="0.35">
      <c r="A392" s="10" t="str">
        <f>TRIM(LEFT(Sheet5!A695,FIND(" ",Sheet5!A695)))</f>
        <v>TLI11215</v>
      </c>
      <c r="B392" s="11" t="str">
        <f>TRIM(MID(Sheet5!A695,FIND(" ",Sheet5!A695)+1,256))</f>
        <v>Certificate I in Warehousing Operations</v>
      </c>
      <c r="C392" s="8"/>
      <c r="D392" s="8"/>
      <c r="E392" s="8"/>
      <c r="F392" s="8">
        <v>13</v>
      </c>
      <c r="G392" s="8"/>
      <c r="H392" s="8"/>
      <c r="I392" s="8"/>
      <c r="J392" s="8"/>
      <c r="K392" s="8">
        <v>13</v>
      </c>
    </row>
    <row r="393" spans="1:11" x14ac:dyDescent="0.35">
      <c r="A393" s="10" t="str">
        <f>TRIM(LEFT(Sheet5!A22,FIND(" ",Sheet5!A22)))</f>
        <v>10289NAT</v>
      </c>
      <c r="B393" s="11" t="str">
        <f>TRIM(MID(Sheet5!A22,FIND(" ",Sheet5!A22)+1,256))</f>
        <v>Course in Skills to Access Learning Pathways</v>
      </c>
      <c r="C393" s="8"/>
      <c r="D393" s="8"/>
      <c r="E393" s="8"/>
      <c r="F393" s="8">
        <v>12</v>
      </c>
      <c r="G393" s="8"/>
      <c r="H393" s="8"/>
      <c r="I393" s="8"/>
      <c r="J393" s="8"/>
      <c r="K393" s="8">
        <v>12</v>
      </c>
    </row>
    <row r="394" spans="1:11" x14ac:dyDescent="0.35">
      <c r="A394" s="10" t="str">
        <f>TRIM(LEFT(Sheet5!A51,FIND(" ",Sheet5!A51)))</f>
        <v>10823NAT</v>
      </c>
      <c r="B394" s="11" t="str">
        <f>TRIM(MID(Sheet5!A51,FIND(" ",Sheet5!A51)+1,256))</f>
        <v>Certificate III in Circus Arts</v>
      </c>
      <c r="C394" s="8"/>
      <c r="D394" s="8"/>
      <c r="E394" s="8"/>
      <c r="F394" s="8"/>
      <c r="G394" s="8"/>
      <c r="H394" s="8"/>
      <c r="I394" s="8">
        <v>12</v>
      </c>
      <c r="J394" s="8"/>
      <c r="K394" s="8">
        <v>12</v>
      </c>
    </row>
    <row r="395" spans="1:11" x14ac:dyDescent="0.35">
      <c r="A395" s="10" t="str">
        <f>TRIM(LEFT(Sheet5!A84,FIND(" ",Sheet5!A84)))</f>
        <v>22485VIC</v>
      </c>
      <c r="B395" s="11" t="str">
        <f>TRIM(MID(Sheet5!A84,FIND(" ",Sheet5!A84)+1,256))</f>
        <v>Certificate II in Eal (Access)</v>
      </c>
      <c r="C395" s="8"/>
      <c r="D395" s="8"/>
      <c r="E395" s="8"/>
      <c r="F395" s="8"/>
      <c r="G395" s="8"/>
      <c r="H395" s="8"/>
      <c r="I395" s="8">
        <v>12</v>
      </c>
      <c r="J395" s="8"/>
      <c r="K395" s="8">
        <v>12</v>
      </c>
    </row>
    <row r="396" spans="1:11" x14ac:dyDescent="0.35">
      <c r="A396" s="10" t="str">
        <f>TRIM(LEFT(Sheet5!A86,FIND(" ",Sheet5!A86)))</f>
        <v>22488VIC</v>
      </c>
      <c r="B396" s="11" t="str">
        <f>TRIM(MID(Sheet5!A86,FIND(" ",Sheet5!A86)+1,256))</f>
        <v>Certificate II in Eal (Employment)</v>
      </c>
      <c r="C396" s="8"/>
      <c r="D396" s="8"/>
      <c r="E396" s="8"/>
      <c r="F396" s="8"/>
      <c r="G396" s="8"/>
      <c r="H396" s="8"/>
      <c r="I396" s="8">
        <v>12</v>
      </c>
      <c r="J396" s="8"/>
      <c r="K396" s="8">
        <v>12</v>
      </c>
    </row>
    <row r="397" spans="1:11" x14ac:dyDescent="0.35">
      <c r="A397" s="10" t="str">
        <f>TRIM(LEFT(Sheet5!A138,FIND(" ",Sheet5!A138)))</f>
        <v>AHC21416</v>
      </c>
      <c r="B397" s="11" t="str">
        <f>TRIM(MID(Sheet5!A138,FIND(" ",Sheet5!A138)+1,256))</f>
        <v>Certificate II in Wool Handling</v>
      </c>
      <c r="C397" s="8"/>
      <c r="D397" s="8"/>
      <c r="E397" s="8"/>
      <c r="F397" s="8"/>
      <c r="G397" s="8">
        <v>12</v>
      </c>
      <c r="H397" s="8"/>
      <c r="I397" s="8"/>
      <c r="J397" s="8"/>
      <c r="K397" s="8">
        <v>12</v>
      </c>
    </row>
    <row r="398" spans="1:11" x14ac:dyDescent="0.35">
      <c r="A398" s="10" t="str">
        <f>TRIM(LEFT(Sheet5!A146,FIND(" ",Sheet5!A146)))</f>
        <v>AHC30416</v>
      </c>
      <c r="B398" s="11" t="str">
        <f>TRIM(MID(Sheet5!A146,FIND(" ",Sheet5!A146)+1,256))</f>
        <v>Certificate III in Pork Production</v>
      </c>
      <c r="C398" s="8"/>
      <c r="D398" s="8"/>
      <c r="E398" s="8"/>
      <c r="F398" s="8"/>
      <c r="G398" s="8"/>
      <c r="H398" s="8"/>
      <c r="I398" s="8"/>
      <c r="J398" s="8">
        <v>12</v>
      </c>
      <c r="K398" s="8">
        <v>12</v>
      </c>
    </row>
    <row r="399" spans="1:11" x14ac:dyDescent="0.35">
      <c r="A399" s="10" t="str">
        <f>TRIM(LEFT(Sheet5!A170,FIND(" ",Sheet5!A170)))</f>
        <v>AMP20415</v>
      </c>
      <c r="B399" s="11" t="str">
        <f>TRIM(MID(Sheet5!A170,FIND(" ",Sheet5!A170)+1,256))</f>
        <v>Certificate II in Meat Processing (Meat Retailing)</v>
      </c>
      <c r="C399" s="8"/>
      <c r="D399" s="8"/>
      <c r="E399" s="8"/>
      <c r="F399" s="8"/>
      <c r="G399" s="8"/>
      <c r="H399" s="8"/>
      <c r="I399" s="8">
        <v>12</v>
      </c>
      <c r="J399" s="8"/>
      <c r="K399" s="8">
        <v>12</v>
      </c>
    </row>
    <row r="400" spans="1:11" x14ac:dyDescent="0.35">
      <c r="A400" s="10" t="str">
        <f>TRIM(LEFT(Sheet5!A225,FIND(" ",Sheet5!A225)))</f>
        <v>AVI30319</v>
      </c>
      <c r="B400" s="11" t="str">
        <f>TRIM(MID(Sheet5!A225,FIND(" ",Sheet5!A225)+1,256))</f>
        <v>Certificate III in Aviation (Ground Operations And Service)</v>
      </c>
      <c r="C400" s="8"/>
      <c r="D400" s="8"/>
      <c r="E400" s="8"/>
      <c r="F400" s="8">
        <v>12</v>
      </c>
      <c r="G400" s="8"/>
      <c r="H400" s="8"/>
      <c r="I400" s="8"/>
      <c r="J400" s="8"/>
      <c r="K400" s="8">
        <v>12</v>
      </c>
    </row>
    <row r="401" spans="1:11" x14ac:dyDescent="0.35">
      <c r="A401" s="10" t="str">
        <f>TRIM(LEFT(Sheet5!A407,FIND(" ",Sheet5!A407)))</f>
        <v>FNS40217</v>
      </c>
      <c r="B401" s="11" t="str">
        <f>TRIM(MID(Sheet5!A407,FIND(" ",Sheet5!A407)+1,256))</f>
        <v>Certificate IV in Accounting And Bookkeeping</v>
      </c>
      <c r="C401" s="8"/>
      <c r="D401" s="8"/>
      <c r="E401" s="8"/>
      <c r="F401" s="8">
        <v>11</v>
      </c>
      <c r="G401" s="8"/>
      <c r="H401" s="8"/>
      <c r="I401" s="8"/>
      <c r="J401" s="8">
        <v>1</v>
      </c>
      <c r="K401" s="8">
        <v>12</v>
      </c>
    </row>
    <row r="402" spans="1:11" x14ac:dyDescent="0.35">
      <c r="A402" s="10" t="str">
        <f>TRIM(LEFT(Sheet5!A480,FIND(" ",Sheet5!A480)))</f>
        <v>MAR30913</v>
      </c>
      <c r="B402" s="11" t="str">
        <f>TRIM(MID(Sheet5!A480,FIND(" ",Sheet5!A480)+1,256))</f>
        <v>Certificate III in Maritime Operations (Master Up To 24 Metres Near Coastal)</v>
      </c>
      <c r="C402" s="8"/>
      <c r="D402" s="8"/>
      <c r="E402" s="8"/>
      <c r="F402" s="8"/>
      <c r="G402" s="8">
        <v>12</v>
      </c>
      <c r="H402" s="8"/>
      <c r="I402" s="8"/>
      <c r="J402" s="8"/>
      <c r="K402" s="8">
        <v>12</v>
      </c>
    </row>
    <row r="403" spans="1:11" x14ac:dyDescent="0.35">
      <c r="A403" s="10" t="str">
        <f>TRIM(LEFT(Sheet5!A575,FIND(" ",Sheet5!A575)))</f>
        <v>RII10115</v>
      </c>
      <c r="B403" s="11" t="str">
        <f>TRIM(MID(Sheet5!A575,FIND(" ",Sheet5!A575)+1,256))</f>
        <v>Certificate I in Resources And Infrastructure Operations</v>
      </c>
      <c r="C403" s="8"/>
      <c r="D403" s="8"/>
      <c r="E403" s="8"/>
      <c r="F403" s="8"/>
      <c r="G403" s="8">
        <v>12</v>
      </c>
      <c r="H403" s="8"/>
      <c r="I403" s="8"/>
      <c r="J403" s="8"/>
      <c r="K403" s="8">
        <v>12</v>
      </c>
    </row>
    <row r="404" spans="1:11" x14ac:dyDescent="0.35">
      <c r="A404" s="10" t="str">
        <f>TRIM(LEFT(Sheet5!A653,FIND(" ",Sheet5!A653)))</f>
        <v>SIS50319</v>
      </c>
      <c r="B404" s="11" t="str">
        <f>TRIM(MID(Sheet5!A653,FIND(" ",Sheet5!A653)+1,256))</f>
        <v>Diploma of Sport</v>
      </c>
      <c r="C404" s="8"/>
      <c r="D404" s="8"/>
      <c r="E404" s="8"/>
      <c r="F404" s="8">
        <v>12</v>
      </c>
      <c r="G404" s="8"/>
      <c r="H404" s="8"/>
      <c r="I404" s="8"/>
      <c r="J404" s="8"/>
      <c r="K404" s="8">
        <v>12</v>
      </c>
    </row>
    <row r="405" spans="1:11" x14ac:dyDescent="0.35">
      <c r="A405" s="10" t="str">
        <f>TRIM(LEFT(Sheet5!A663,FIND(" ",Sheet5!A663)))</f>
        <v>SIT20207</v>
      </c>
      <c r="B405" s="11" t="str">
        <f>TRIM(MID(Sheet5!A663,FIND(" ",Sheet5!A663)+1,256))</f>
        <v>Certificate II in Hospitality</v>
      </c>
      <c r="C405" s="8"/>
      <c r="D405" s="8"/>
      <c r="E405" s="8"/>
      <c r="F405" s="8"/>
      <c r="G405" s="8">
        <v>12</v>
      </c>
      <c r="H405" s="8"/>
      <c r="I405" s="8"/>
      <c r="J405" s="8"/>
      <c r="K405" s="8">
        <v>12</v>
      </c>
    </row>
    <row r="406" spans="1:11" x14ac:dyDescent="0.35">
      <c r="A406" s="10" t="str">
        <f>TRIM(LEFT(Sheet5!A675,FIND(" ",Sheet5!A675)))</f>
        <v>SIT30713</v>
      </c>
      <c r="B406" s="11" t="str">
        <f>TRIM(MID(Sheet5!A675,FIND(" ",Sheet5!A675)+1,256))</f>
        <v>Certificate III in Hospitality</v>
      </c>
      <c r="C406" s="8"/>
      <c r="D406" s="8"/>
      <c r="E406" s="8"/>
      <c r="F406" s="8"/>
      <c r="G406" s="8">
        <v>12</v>
      </c>
      <c r="H406" s="8"/>
      <c r="I406" s="8"/>
      <c r="J406" s="8"/>
      <c r="K406" s="8">
        <v>12</v>
      </c>
    </row>
    <row r="407" spans="1:11" x14ac:dyDescent="0.35">
      <c r="A407" s="10" t="str">
        <f>TRIM(LEFT(Sheet5!A689,FIND(" ",Sheet5!A689)))</f>
        <v>SIT50416</v>
      </c>
      <c r="B407" s="11" t="str">
        <f>TRIM(MID(Sheet5!A689,FIND(" ",Sheet5!A689)+1,256))</f>
        <v>Diploma of Hospitality Management</v>
      </c>
      <c r="C407" s="8"/>
      <c r="D407" s="8"/>
      <c r="E407" s="8"/>
      <c r="F407" s="8">
        <v>11</v>
      </c>
      <c r="G407" s="8">
        <v>1</v>
      </c>
      <c r="H407" s="8"/>
      <c r="I407" s="8"/>
      <c r="J407" s="8"/>
      <c r="K407" s="8">
        <v>12</v>
      </c>
    </row>
    <row r="408" spans="1:11" x14ac:dyDescent="0.35">
      <c r="A408" s="10" t="str">
        <f>TRIM(LEFT(Sheet5!A694,FIND(" ",Sheet5!A694)))</f>
        <v>TLI10115</v>
      </c>
      <c r="B408" s="11" t="str">
        <f>TRIM(MID(Sheet5!A694,FIND(" ",Sheet5!A694)+1,256))</f>
        <v>Certificate I in Transport And Logistics (Pathways)</v>
      </c>
      <c r="C408" s="8"/>
      <c r="D408" s="8"/>
      <c r="E408" s="8"/>
      <c r="F408" s="8"/>
      <c r="G408" s="8"/>
      <c r="H408" s="8"/>
      <c r="I408" s="8"/>
      <c r="J408" s="8">
        <v>12</v>
      </c>
      <c r="K408" s="8">
        <v>12</v>
      </c>
    </row>
    <row r="409" spans="1:11" x14ac:dyDescent="0.35">
      <c r="A409" s="10" t="str">
        <f>TRIM(LEFT(Sheet5!A69,FIND(" ",Sheet5!A69)))</f>
        <v>22333VIC</v>
      </c>
      <c r="B409" s="11" t="str">
        <f>TRIM(MID(Sheet5!A69,FIND(" ",Sheet5!A69)+1,256))</f>
        <v>Certificate I in Developing Independence</v>
      </c>
      <c r="C409" s="8"/>
      <c r="D409" s="8"/>
      <c r="E409" s="8">
        <v>11</v>
      </c>
      <c r="F409" s="8"/>
      <c r="G409" s="8"/>
      <c r="H409" s="8"/>
      <c r="I409" s="8"/>
      <c r="J409" s="8"/>
      <c r="K409" s="8">
        <v>11</v>
      </c>
    </row>
    <row r="410" spans="1:11" x14ac:dyDescent="0.35">
      <c r="A410" s="10" t="str">
        <f>TRIM(LEFT(Sheet5!A102,FIND(" ",Sheet5!A102)))</f>
        <v>52841WA</v>
      </c>
      <c r="B410" s="11" t="str">
        <f>TRIM(MID(Sheet5!A102,FIND(" ",Sheet5!A102)+1,256))</f>
        <v>Certificate II in Introduction To Aged Care</v>
      </c>
      <c r="C410" s="8"/>
      <c r="D410" s="8"/>
      <c r="E410" s="8"/>
      <c r="F410" s="8"/>
      <c r="G410" s="8"/>
      <c r="H410" s="8"/>
      <c r="I410" s="8"/>
      <c r="J410" s="8">
        <v>11</v>
      </c>
      <c r="K410" s="8">
        <v>11</v>
      </c>
    </row>
    <row r="411" spans="1:11" x14ac:dyDescent="0.35">
      <c r="A411" s="10" t="str">
        <f>TRIM(LEFT(Sheet5!A199,FIND(" ",Sheet5!A199)))</f>
        <v>AUR30516</v>
      </c>
      <c r="B411" s="11" t="str">
        <f>TRIM(MID(Sheet5!A199,FIND(" ",Sheet5!A199)+1,256))</f>
        <v>Certificate III in Marine Mechanical Technology</v>
      </c>
      <c r="C411" s="8"/>
      <c r="D411" s="8"/>
      <c r="E411" s="8"/>
      <c r="F411" s="8">
        <v>9</v>
      </c>
      <c r="G411" s="8"/>
      <c r="H411" s="8"/>
      <c r="I411" s="8">
        <v>2</v>
      </c>
      <c r="J411" s="8"/>
      <c r="K411" s="8">
        <v>11</v>
      </c>
    </row>
    <row r="412" spans="1:11" x14ac:dyDescent="0.35">
      <c r="A412" s="10" t="str">
        <f>TRIM(LEFT(Sheet5!A243,FIND(" ",Sheet5!A243)))</f>
        <v>BSB30715</v>
      </c>
      <c r="B412" s="11" t="str">
        <f>TRIM(MID(Sheet5!A243,FIND(" ",Sheet5!A243)+1,256))</f>
        <v>Certificate III in Work Health And Safety</v>
      </c>
      <c r="C412" s="8"/>
      <c r="D412" s="8"/>
      <c r="E412" s="8"/>
      <c r="F412" s="8">
        <v>2</v>
      </c>
      <c r="G412" s="8">
        <v>9</v>
      </c>
      <c r="H412" s="8"/>
      <c r="I412" s="8"/>
      <c r="J412" s="8"/>
      <c r="K412" s="8">
        <v>11</v>
      </c>
    </row>
    <row r="413" spans="1:11" x14ac:dyDescent="0.35">
      <c r="A413" s="10" t="str">
        <f>TRIM(LEFT(Sheet5!A311,FIND(" ",Sheet5!A311)))</f>
        <v>CPC30116</v>
      </c>
      <c r="B413" s="11" t="str">
        <f>TRIM(MID(Sheet5!A311,FIND(" ",Sheet5!A311)+1,256))</f>
        <v>Certificate III in Shopfitting</v>
      </c>
      <c r="C413" s="8"/>
      <c r="D413" s="8">
        <v>3</v>
      </c>
      <c r="E413" s="8"/>
      <c r="F413" s="8">
        <v>7</v>
      </c>
      <c r="G413" s="8"/>
      <c r="H413" s="8"/>
      <c r="I413" s="8">
        <v>1</v>
      </c>
      <c r="J413" s="8"/>
      <c r="K413" s="8">
        <v>11</v>
      </c>
    </row>
    <row r="414" spans="1:11" x14ac:dyDescent="0.35">
      <c r="A414" s="10" t="str">
        <f>TRIM(LEFT(Sheet5!A325,FIND(" ",Sheet5!A325)))</f>
        <v>CPC32011</v>
      </c>
      <c r="B414" s="11" t="str">
        <f>TRIM(MID(Sheet5!A325,FIND(" ",Sheet5!A325)+1,256))</f>
        <v>Certificate III in Carpentry And Joinery</v>
      </c>
      <c r="C414" s="8"/>
      <c r="D414" s="8">
        <v>2</v>
      </c>
      <c r="E414" s="8"/>
      <c r="F414" s="8"/>
      <c r="G414" s="8"/>
      <c r="H414" s="8">
        <v>5</v>
      </c>
      <c r="I414" s="8"/>
      <c r="J414" s="8">
        <v>4</v>
      </c>
      <c r="K414" s="8">
        <v>11</v>
      </c>
    </row>
    <row r="415" spans="1:11" x14ac:dyDescent="0.35">
      <c r="A415" s="10" t="str">
        <f>TRIM(LEFT(Sheet5!A366,FIND(" ",Sheet5!A366)))</f>
        <v>CUA40415</v>
      </c>
      <c r="B415" s="11" t="str">
        <f>TRIM(MID(Sheet5!A366,FIND(" ",Sheet5!A366)+1,256))</f>
        <v>Certificate IV in Live Production And Technical Services</v>
      </c>
      <c r="C415" s="8"/>
      <c r="D415" s="8"/>
      <c r="E415" s="8"/>
      <c r="F415" s="8"/>
      <c r="G415" s="8"/>
      <c r="H415" s="8"/>
      <c r="I415" s="8"/>
      <c r="J415" s="8">
        <v>11</v>
      </c>
      <c r="K415" s="8">
        <v>11</v>
      </c>
    </row>
    <row r="416" spans="1:11" x14ac:dyDescent="0.35">
      <c r="A416" s="10" t="str">
        <f>TRIM(LEFT(Sheet5!A573,FIND(" ",Sheet5!A573)))</f>
        <v>RGR30518</v>
      </c>
      <c r="B416" s="11" t="str">
        <f>TRIM(MID(Sheet5!A573,FIND(" ",Sheet5!A573)+1,256))</f>
        <v>Certificate III in Racing (Trackwork Rider)</v>
      </c>
      <c r="C416" s="8"/>
      <c r="D416" s="8"/>
      <c r="E416" s="8"/>
      <c r="F416" s="8">
        <v>8</v>
      </c>
      <c r="G416" s="8">
        <v>2</v>
      </c>
      <c r="H416" s="8"/>
      <c r="I416" s="8">
        <v>1</v>
      </c>
      <c r="J416" s="8"/>
      <c r="K416" s="8">
        <v>11</v>
      </c>
    </row>
    <row r="417" spans="1:11" x14ac:dyDescent="0.35">
      <c r="A417" s="10" t="str">
        <f>TRIM(LEFT(Sheet5!A590,FIND(" ",Sheet5!A590)))</f>
        <v>RII30919</v>
      </c>
      <c r="B417" s="11" t="str">
        <f>TRIM(MID(Sheet5!A590,FIND(" ",Sheet5!A590)+1,256))</f>
        <v>Certificate III in Civil Construction</v>
      </c>
      <c r="C417" s="8"/>
      <c r="D417" s="8"/>
      <c r="E417" s="8"/>
      <c r="F417" s="8">
        <v>1</v>
      </c>
      <c r="G417" s="8">
        <v>10</v>
      </c>
      <c r="H417" s="8"/>
      <c r="I417" s="8"/>
      <c r="J417" s="8"/>
      <c r="K417" s="8">
        <v>11</v>
      </c>
    </row>
    <row r="418" spans="1:11" x14ac:dyDescent="0.35">
      <c r="A418" s="10" t="str">
        <f>TRIM(LEFT(Sheet5!A644,FIND(" ",Sheet5!A644)))</f>
        <v>SIS30613</v>
      </c>
      <c r="B418" s="11" t="str">
        <f>TRIM(MID(Sheet5!A644,FIND(" ",Sheet5!A644)+1,256))</f>
        <v>Certificate III in Sport Career Oriented Participation</v>
      </c>
      <c r="C418" s="8"/>
      <c r="D418" s="8"/>
      <c r="E418" s="8"/>
      <c r="F418" s="8"/>
      <c r="G418" s="8">
        <v>10</v>
      </c>
      <c r="H418" s="8"/>
      <c r="I418" s="8"/>
      <c r="J418" s="8">
        <v>1</v>
      </c>
      <c r="K418" s="8">
        <v>11</v>
      </c>
    </row>
    <row r="419" spans="1:11" x14ac:dyDescent="0.35">
      <c r="A419" s="10" t="str">
        <f>TRIM(LEFT(Sheet5!A703,FIND(" ",Sheet5!A703)))</f>
        <v>TLI31216</v>
      </c>
      <c r="B419" s="11" t="str">
        <f>TRIM(MID(Sheet5!A703,FIND(" ",Sheet5!A703)+1,256))</f>
        <v>Certificate III in Driving Operations</v>
      </c>
      <c r="C419" s="8"/>
      <c r="D419" s="8"/>
      <c r="E419" s="8"/>
      <c r="F419" s="8">
        <v>11</v>
      </c>
      <c r="G419" s="8"/>
      <c r="H419" s="8"/>
      <c r="I419" s="8"/>
      <c r="J419" s="8"/>
      <c r="K419" s="8">
        <v>11</v>
      </c>
    </row>
    <row r="420" spans="1:11" x14ac:dyDescent="0.35">
      <c r="A420" s="10" t="str">
        <f>TRIM(LEFT(Sheet5!A248,FIND(" ",Sheet5!A248)))</f>
        <v>BSB31215</v>
      </c>
      <c r="B420" s="11" t="str">
        <f>TRIM(MID(Sheet5!A248,FIND(" ",Sheet5!A248)+1,256))</f>
        <v>Certificate III in Library And Information Services</v>
      </c>
      <c r="C420" s="8"/>
      <c r="D420" s="8">
        <v>2</v>
      </c>
      <c r="E420" s="8"/>
      <c r="F420" s="8">
        <v>8</v>
      </c>
      <c r="G420" s="8"/>
      <c r="H420" s="8"/>
      <c r="I420" s="8"/>
      <c r="J420" s="8"/>
      <c r="K420" s="8">
        <v>10</v>
      </c>
    </row>
    <row r="421" spans="1:11" x14ac:dyDescent="0.35">
      <c r="A421" s="10" t="str">
        <f>TRIM(LEFT(Sheet5!A295,FIND(" ",Sheet5!A295)))</f>
        <v>CHC52015</v>
      </c>
      <c r="B421" s="11" t="str">
        <f>TRIM(MID(Sheet5!A295,FIND(" ",Sheet5!A295)+1,256))</f>
        <v>Diploma of Community Services</v>
      </c>
      <c r="C421" s="8"/>
      <c r="D421" s="8"/>
      <c r="E421" s="8"/>
      <c r="F421" s="8">
        <v>9</v>
      </c>
      <c r="G421" s="8">
        <v>1</v>
      </c>
      <c r="H421" s="8"/>
      <c r="I421" s="8"/>
      <c r="J421" s="8"/>
      <c r="K421" s="8">
        <v>10</v>
      </c>
    </row>
    <row r="422" spans="1:11" x14ac:dyDescent="0.35">
      <c r="A422" s="10" t="str">
        <f>TRIM(LEFT(Sheet5!A342,FIND(" ",Sheet5!A342)))</f>
        <v>CPP40307</v>
      </c>
      <c r="B422" s="11" t="str">
        <f>TRIM(MID(Sheet5!A342,FIND(" ",Sheet5!A342)+1,256))</f>
        <v>Certificate IV in Property Services (Real Estate)</v>
      </c>
      <c r="C422" s="8"/>
      <c r="D422" s="8"/>
      <c r="E422" s="8"/>
      <c r="F422" s="8">
        <v>6</v>
      </c>
      <c r="G422" s="8">
        <v>3</v>
      </c>
      <c r="H422" s="8"/>
      <c r="I422" s="8">
        <v>1</v>
      </c>
      <c r="J422" s="8"/>
      <c r="K422" s="8">
        <v>10</v>
      </c>
    </row>
    <row r="423" spans="1:11" x14ac:dyDescent="0.35">
      <c r="A423" s="10" t="str">
        <f>TRIM(LEFT(Sheet5!A381,FIND(" ",Sheet5!A381)))</f>
        <v>CUA60113</v>
      </c>
      <c r="B423" s="11" t="str">
        <f>TRIM(MID(Sheet5!A381,FIND(" ",Sheet5!A381)+1,256))</f>
        <v>Advanced Diploma of Dance (Elite Performance)</v>
      </c>
      <c r="C423" s="8"/>
      <c r="D423" s="8"/>
      <c r="E423" s="8"/>
      <c r="F423" s="8">
        <v>10</v>
      </c>
      <c r="G423" s="8"/>
      <c r="H423" s="8"/>
      <c r="I423" s="8"/>
      <c r="J423" s="8"/>
      <c r="K423" s="8">
        <v>10</v>
      </c>
    </row>
    <row r="424" spans="1:11" x14ac:dyDescent="0.35">
      <c r="A424" s="10" t="str">
        <f>TRIM(LEFT(Sheet5!A393,FIND(" ",Sheet5!A393)))</f>
        <v>FBP30317</v>
      </c>
      <c r="B424" s="11" t="str">
        <f>TRIM(MID(Sheet5!A393,FIND(" ",Sheet5!A393)+1,256))</f>
        <v>Certificate III in Cake And Pastry</v>
      </c>
      <c r="C424" s="8"/>
      <c r="D424" s="8"/>
      <c r="E424" s="8"/>
      <c r="F424" s="8">
        <v>8</v>
      </c>
      <c r="G424" s="8"/>
      <c r="H424" s="8"/>
      <c r="I424" s="8">
        <v>2</v>
      </c>
      <c r="J424" s="8"/>
      <c r="K424" s="8">
        <v>10</v>
      </c>
    </row>
    <row r="425" spans="1:11" x14ac:dyDescent="0.35">
      <c r="A425" s="10" t="str">
        <f>TRIM(LEFT(Sheet5!A472,FIND(" ",Sheet5!A472)))</f>
        <v>ICT50615</v>
      </c>
      <c r="B425" s="11" t="str">
        <f>TRIM(MID(Sheet5!A472,FIND(" ",Sheet5!A472)+1,256))</f>
        <v>Diploma of Website Development</v>
      </c>
      <c r="C425" s="8"/>
      <c r="D425" s="8"/>
      <c r="E425" s="8"/>
      <c r="F425" s="8">
        <v>10</v>
      </c>
      <c r="G425" s="8"/>
      <c r="H425" s="8"/>
      <c r="I425" s="8"/>
      <c r="J425" s="8"/>
      <c r="K425" s="8">
        <v>10</v>
      </c>
    </row>
    <row r="426" spans="1:11" x14ac:dyDescent="0.35">
      <c r="A426" s="10" t="str">
        <f>TRIM(LEFT(Sheet5!A524,FIND(" ",Sheet5!A524)))</f>
        <v>MSF31013</v>
      </c>
      <c r="B426" s="11" t="str">
        <f>TRIM(MID(Sheet5!A524,FIND(" ",Sheet5!A524)+1,256))</f>
        <v>Certificate III in Interior Decoration Retail Services</v>
      </c>
      <c r="C426" s="8"/>
      <c r="D426" s="8"/>
      <c r="E426" s="8"/>
      <c r="F426" s="8"/>
      <c r="G426" s="8"/>
      <c r="H426" s="8"/>
      <c r="I426" s="8">
        <v>10</v>
      </c>
      <c r="J426" s="8"/>
      <c r="K426" s="8">
        <v>10</v>
      </c>
    </row>
    <row r="427" spans="1:11" x14ac:dyDescent="0.35">
      <c r="A427" s="10" t="str">
        <f>TRIM(LEFT(Sheet5!A685,FIND(" ",Sheet5!A685)))</f>
        <v>SIT40416</v>
      </c>
      <c r="B427" s="11" t="str">
        <f>TRIM(MID(Sheet5!A685,FIND(" ",Sheet5!A685)+1,256))</f>
        <v>Certificate IV in Hospitality</v>
      </c>
      <c r="C427" s="8"/>
      <c r="D427" s="8"/>
      <c r="E427" s="8">
        <v>6</v>
      </c>
      <c r="F427" s="8">
        <v>4</v>
      </c>
      <c r="G427" s="8"/>
      <c r="H427" s="8"/>
      <c r="I427" s="8"/>
      <c r="J427" s="8"/>
      <c r="K427" s="8">
        <v>10</v>
      </c>
    </row>
    <row r="428" spans="1:11" x14ac:dyDescent="0.35">
      <c r="A428" s="10" t="str">
        <f>TRIM(LEFT(Sheet5!A252,FIND(" ",Sheet5!A252)))</f>
        <v>BSB42015</v>
      </c>
      <c r="B428" s="11" t="str">
        <f>TRIM(MID(Sheet5!A252,FIND(" ",Sheet5!A252)+1,256))</f>
        <v>Certificate IV in Leadership And Management</v>
      </c>
      <c r="C428" s="8"/>
      <c r="D428" s="8"/>
      <c r="E428" s="8"/>
      <c r="F428" s="8">
        <v>1</v>
      </c>
      <c r="G428" s="8"/>
      <c r="H428" s="8"/>
      <c r="I428" s="8"/>
      <c r="J428" s="8">
        <v>8</v>
      </c>
      <c r="K428" s="8">
        <v>9</v>
      </c>
    </row>
    <row r="429" spans="1:11" x14ac:dyDescent="0.35">
      <c r="A429" s="10" t="str">
        <f>TRIM(LEFT(Sheet5!A378,FIND(" ",Sheet5!A378)))</f>
        <v>CUA50915</v>
      </c>
      <c r="B429" s="11" t="str">
        <f>TRIM(MID(Sheet5!A378,FIND(" ",Sheet5!A378)+1,256))</f>
        <v>Diploma of Photography And Photo Imaging</v>
      </c>
      <c r="C429" s="8"/>
      <c r="D429" s="8"/>
      <c r="E429" s="8"/>
      <c r="F429" s="8">
        <v>2</v>
      </c>
      <c r="G429" s="8"/>
      <c r="H429" s="8"/>
      <c r="I429" s="8">
        <v>7</v>
      </c>
      <c r="J429" s="8"/>
      <c r="K429" s="8">
        <v>9</v>
      </c>
    </row>
    <row r="430" spans="1:11" x14ac:dyDescent="0.35">
      <c r="A430" s="10" t="str">
        <f>TRIM(LEFT(Sheet5!A620,FIND(" ",Sheet5!A620)))</f>
        <v>SIR20212</v>
      </c>
      <c r="B430" s="11" t="str">
        <f>TRIM(MID(Sheet5!A620,FIND(" ",Sheet5!A620)+1,256))</f>
        <v>Certificate II in Retail Services</v>
      </c>
      <c r="C430" s="8"/>
      <c r="D430" s="8"/>
      <c r="E430" s="8"/>
      <c r="F430" s="8"/>
      <c r="G430" s="8">
        <v>9</v>
      </c>
      <c r="H430" s="8"/>
      <c r="I430" s="8"/>
      <c r="J430" s="8"/>
      <c r="K430" s="8">
        <v>9</v>
      </c>
    </row>
    <row r="431" spans="1:11" x14ac:dyDescent="0.35">
      <c r="A431" s="10" t="str">
        <f>TRIM(LEFT(Sheet5!A42,FIND(" ",Sheet5!A42)))</f>
        <v>10728NAT</v>
      </c>
      <c r="B431" s="11" t="str">
        <f>TRIM(MID(Sheet5!A42,FIND(" ",Sheet5!A42)+1,256))</f>
        <v>Certificate II in Spoken And Written English</v>
      </c>
      <c r="C431" s="8"/>
      <c r="D431" s="8"/>
      <c r="E431" s="8"/>
      <c r="F431" s="8"/>
      <c r="G431" s="8">
        <v>8</v>
      </c>
      <c r="H431" s="8"/>
      <c r="I431" s="8"/>
      <c r="J431" s="8"/>
      <c r="K431" s="8">
        <v>8</v>
      </c>
    </row>
    <row r="432" spans="1:11" x14ac:dyDescent="0.35">
      <c r="A432" s="10" t="str">
        <f>TRIM(LEFT(Sheet5!A54,FIND(" ",Sheet5!A54)))</f>
        <v>22235VIC</v>
      </c>
      <c r="B432" s="11" t="str">
        <f>TRIM(MID(Sheet5!A54,FIND(" ",Sheet5!A54)+1,256))</f>
        <v>Certificate I in General Education For Adults (Introductory)</v>
      </c>
      <c r="C432" s="8"/>
      <c r="D432" s="8"/>
      <c r="E432" s="8"/>
      <c r="F432" s="8">
        <v>8</v>
      </c>
      <c r="G432" s="8"/>
      <c r="H432" s="8"/>
      <c r="I432" s="8"/>
      <c r="J432" s="8"/>
      <c r="K432" s="8">
        <v>8</v>
      </c>
    </row>
    <row r="433" spans="1:11" x14ac:dyDescent="0.35">
      <c r="A433" s="10" t="str">
        <f>TRIM(LEFT(Sheet5!A111,FIND(" ",Sheet5!A111)))</f>
        <v>ACM30317</v>
      </c>
      <c r="B433" s="11" t="str">
        <f>TRIM(MID(Sheet5!A111,FIND(" ",Sheet5!A111)+1,256))</f>
        <v>Certificate III in Captive Animals</v>
      </c>
      <c r="C433" s="8"/>
      <c r="D433" s="8"/>
      <c r="E433" s="8"/>
      <c r="F433" s="8">
        <v>8</v>
      </c>
      <c r="G433" s="8"/>
      <c r="H433" s="8"/>
      <c r="I433" s="8"/>
      <c r="J433" s="8"/>
      <c r="K433" s="8">
        <v>8</v>
      </c>
    </row>
    <row r="434" spans="1:11" x14ac:dyDescent="0.35">
      <c r="A434" s="10" t="str">
        <f>TRIM(LEFT(Sheet5!A179,FIND(" ",Sheet5!A179)))</f>
        <v>AUR20316</v>
      </c>
      <c r="B434" s="11" t="str">
        <f>TRIM(MID(Sheet5!A179,FIND(" ",Sheet5!A179)+1,256))</f>
        <v>Certificate II in Bicycle Mechanical Technology</v>
      </c>
      <c r="C434" s="8"/>
      <c r="D434" s="8"/>
      <c r="E434" s="8"/>
      <c r="F434" s="8">
        <v>2</v>
      </c>
      <c r="G434" s="8"/>
      <c r="H434" s="8">
        <v>1</v>
      </c>
      <c r="I434" s="8">
        <v>5</v>
      </c>
      <c r="J434" s="8"/>
      <c r="K434" s="8">
        <v>8</v>
      </c>
    </row>
    <row r="435" spans="1:11" x14ac:dyDescent="0.35">
      <c r="A435" s="10" t="str">
        <f>TRIM(LEFT(Sheet5!A202,FIND(" ",Sheet5!A202)))</f>
        <v>AUR30716</v>
      </c>
      <c r="B435" s="11" t="str">
        <f>TRIM(MID(Sheet5!A202,FIND(" ",Sheet5!A202)+1,256))</f>
        <v>Certificate III in Outdoor Power Equipment Technology</v>
      </c>
      <c r="C435" s="8"/>
      <c r="D435" s="8"/>
      <c r="E435" s="8"/>
      <c r="F435" s="8">
        <v>7</v>
      </c>
      <c r="G435" s="8"/>
      <c r="H435" s="8">
        <v>1</v>
      </c>
      <c r="I435" s="8"/>
      <c r="J435" s="8"/>
      <c r="K435" s="8">
        <v>8</v>
      </c>
    </row>
    <row r="436" spans="1:11" x14ac:dyDescent="0.35">
      <c r="A436" s="10" t="str">
        <f>TRIM(LEFT(Sheet5!A211,FIND(" ",Sheet5!A211)))</f>
        <v>AUR31316</v>
      </c>
      <c r="B436" s="11" t="str">
        <f>TRIM(MID(Sheet5!A211,FIND(" ",Sheet5!A211)+1,256))</f>
        <v>Certificate III in Automotive Engine Reconditioning</v>
      </c>
      <c r="C436" s="8"/>
      <c r="D436" s="8"/>
      <c r="E436" s="8"/>
      <c r="F436" s="8">
        <v>8</v>
      </c>
      <c r="G436" s="8"/>
      <c r="H436" s="8"/>
      <c r="I436" s="8"/>
      <c r="J436" s="8"/>
      <c r="K436" s="8">
        <v>8</v>
      </c>
    </row>
    <row r="437" spans="1:11" x14ac:dyDescent="0.35">
      <c r="A437" s="10" t="str">
        <f>TRIM(LEFT(Sheet5!A238,FIND(" ",Sheet5!A238)))</f>
        <v>BSB30215</v>
      </c>
      <c r="B437" s="11" t="str">
        <f>TRIM(MID(Sheet5!A238,FIND(" ",Sheet5!A238)+1,256))</f>
        <v>Certificate III in Customer Engagement</v>
      </c>
      <c r="C437" s="8"/>
      <c r="D437" s="8">
        <v>1</v>
      </c>
      <c r="E437" s="8"/>
      <c r="F437" s="8">
        <v>6</v>
      </c>
      <c r="G437" s="8"/>
      <c r="H437" s="8"/>
      <c r="I437" s="8">
        <v>1</v>
      </c>
      <c r="J437" s="8"/>
      <c r="K437" s="8">
        <v>8</v>
      </c>
    </row>
    <row r="438" spans="1:11" x14ac:dyDescent="0.35">
      <c r="A438" s="10" t="str">
        <f>TRIM(LEFT(Sheet5!A317,FIND(" ",Sheet5!A317)))</f>
        <v>CPC30812</v>
      </c>
      <c r="B438" s="11" t="str">
        <f>TRIM(MID(Sheet5!A317,FIND(" ",Sheet5!A317)+1,256))</f>
        <v>Certificate III in Roof Tiling</v>
      </c>
      <c r="C438" s="8"/>
      <c r="D438" s="8"/>
      <c r="E438" s="8"/>
      <c r="F438" s="8">
        <v>8</v>
      </c>
      <c r="G438" s="8"/>
      <c r="H438" s="8"/>
      <c r="I438" s="8"/>
      <c r="J438" s="8"/>
      <c r="K438" s="8">
        <v>8</v>
      </c>
    </row>
    <row r="439" spans="1:11" x14ac:dyDescent="0.35">
      <c r="A439" s="10" t="str">
        <f>TRIM(LEFT(Sheet5!A398,FIND(" ",Sheet5!A398)))</f>
        <v>FBP30918</v>
      </c>
      <c r="B439" s="11" t="str">
        <f>TRIM(MID(Sheet5!A398,FIND(" ",Sheet5!A398)+1,256))</f>
        <v>Certificate III in Wine Industry Operations</v>
      </c>
      <c r="C439" s="8"/>
      <c r="D439" s="8"/>
      <c r="E439" s="8"/>
      <c r="F439" s="8"/>
      <c r="G439" s="8">
        <v>8</v>
      </c>
      <c r="H439" s="8"/>
      <c r="I439" s="8"/>
      <c r="J439" s="8"/>
      <c r="K439" s="8">
        <v>8</v>
      </c>
    </row>
    <row r="440" spans="1:11" x14ac:dyDescent="0.35">
      <c r="A440" s="10" t="str">
        <f>TRIM(LEFT(Sheet5!A496,FIND(" ",Sheet5!A496)))</f>
        <v>MEM30205</v>
      </c>
      <c r="B440" s="11" t="str">
        <f>TRIM(MID(Sheet5!A496,FIND(" ",Sheet5!A496)+1,256))</f>
        <v>Certificate III in Engineering (Mechanical Trade)</v>
      </c>
      <c r="C440" s="8"/>
      <c r="D440" s="8"/>
      <c r="E440" s="8"/>
      <c r="F440" s="8"/>
      <c r="G440" s="8"/>
      <c r="H440" s="8">
        <v>2</v>
      </c>
      <c r="I440" s="8">
        <v>6</v>
      </c>
      <c r="J440" s="8"/>
      <c r="K440" s="8">
        <v>8</v>
      </c>
    </row>
    <row r="441" spans="1:11" x14ac:dyDescent="0.35">
      <c r="A441" s="10" t="str">
        <f>TRIM(LEFT(Sheet5!A597,FIND(" ",Sheet5!A597)))</f>
        <v>SFI20219</v>
      </c>
      <c r="B441" s="11" t="str">
        <f>TRIM(MID(Sheet5!A597,FIND(" ",Sheet5!A597)+1,256))</f>
        <v>Certificate II in Fishing Operations</v>
      </c>
      <c r="C441" s="8"/>
      <c r="D441" s="8"/>
      <c r="E441" s="8"/>
      <c r="F441" s="8"/>
      <c r="G441" s="8"/>
      <c r="H441" s="8"/>
      <c r="I441" s="8"/>
      <c r="J441" s="8">
        <v>8</v>
      </c>
      <c r="K441" s="8">
        <v>8</v>
      </c>
    </row>
    <row r="442" spans="1:11" x14ac:dyDescent="0.35">
      <c r="A442" s="10" t="str">
        <f>TRIM(LEFT(Sheet5!A624,FIND(" ",Sheet5!A624)))</f>
        <v>SIR30116</v>
      </c>
      <c r="B442" s="11" t="str">
        <f>TRIM(MID(Sheet5!A624,FIND(" ",Sheet5!A624)+1,256))</f>
        <v>Certificate III in Community Pharmacy</v>
      </c>
      <c r="C442" s="8"/>
      <c r="D442" s="8"/>
      <c r="E442" s="8"/>
      <c r="F442" s="8">
        <v>5</v>
      </c>
      <c r="G442" s="8">
        <v>3</v>
      </c>
      <c r="H442" s="8"/>
      <c r="I442" s="8"/>
      <c r="J442" s="8"/>
      <c r="K442" s="8">
        <v>8</v>
      </c>
    </row>
    <row r="443" spans="1:11" x14ac:dyDescent="0.35">
      <c r="A443" s="10" t="str">
        <f>TRIM(LEFT(Sheet5!A702,FIND(" ",Sheet5!A702)))</f>
        <v>TLI31216</v>
      </c>
      <c r="B443" s="11" t="str">
        <f>TRIM(MID(Sheet5!A702,FIND(" ",Sheet5!A702)+1,256))</f>
        <v>Certificate III in Driving Operations</v>
      </c>
      <c r="C443" s="8"/>
      <c r="D443" s="8"/>
      <c r="E443" s="8"/>
      <c r="F443" s="8"/>
      <c r="G443" s="8">
        <v>8</v>
      </c>
      <c r="H443" s="8"/>
      <c r="I443" s="8"/>
      <c r="J443" s="8"/>
      <c r="K443" s="8">
        <v>8</v>
      </c>
    </row>
    <row r="444" spans="1:11" x14ac:dyDescent="0.35">
      <c r="A444" s="10" t="str">
        <f>TRIM(LEFT(Sheet5!A717,FIND(" ",Sheet5!A717)))</f>
        <v>UEE30411</v>
      </c>
      <c r="B444" s="11" t="str">
        <f>TRIM(MID(Sheet5!A717,FIND(" ",Sheet5!A717)+1,256))</f>
        <v>Certificate III in Data And Voice Communications</v>
      </c>
      <c r="C444" s="8"/>
      <c r="D444" s="8"/>
      <c r="E444" s="8"/>
      <c r="F444" s="8"/>
      <c r="G444" s="8">
        <v>8</v>
      </c>
      <c r="H444" s="8"/>
      <c r="I444" s="8"/>
      <c r="J444" s="8"/>
      <c r="K444" s="8">
        <v>8</v>
      </c>
    </row>
    <row r="445" spans="1:11" x14ac:dyDescent="0.35">
      <c r="A445" s="10" t="str">
        <f>TRIM(LEFT(Sheet5!A27,FIND(" ",Sheet5!A27)))</f>
        <v>10295NAT</v>
      </c>
      <c r="B445" s="11" t="str">
        <f>TRIM(MID(Sheet5!A27,FIND(" ",Sheet5!A27)+1,256))</f>
        <v>Advanced Diploma of Performance</v>
      </c>
      <c r="C445" s="8"/>
      <c r="D445" s="8"/>
      <c r="E445" s="8"/>
      <c r="F445" s="8">
        <v>7</v>
      </c>
      <c r="G445" s="8"/>
      <c r="H445" s="8"/>
      <c r="I445" s="8"/>
      <c r="J445" s="8"/>
      <c r="K445" s="8">
        <v>7</v>
      </c>
    </row>
    <row r="446" spans="1:11" x14ac:dyDescent="0.35">
      <c r="A446" s="10" t="str">
        <f>TRIM(LEFT(Sheet5!A44,FIND(" ",Sheet5!A44)))</f>
        <v>10730NAT</v>
      </c>
      <c r="B446" s="11" t="str">
        <f>TRIM(MID(Sheet5!A44,FIND(" ",Sheet5!A44)+1,256))</f>
        <v>Certificate IV in Spoken And Written English For Further Study</v>
      </c>
      <c r="C446" s="8"/>
      <c r="D446" s="8"/>
      <c r="E446" s="8"/>
      <c r="F446" s="8"/>
      <c r="G446" s="8">
        <v>7</v>
      </c>
      <c r="H446" s="8"/>
      <c r="I446" s="8"/>
      <c r="J446" s="8"/>
      <c r="K446" s="8">
        <v>7</v>
      </c>
    </row>
    <row r="447" spans="1:11" x14ac:dyDescent="0.35">
      <c r="A447" s="10" t="str">
        <f>TRIM(LEFT(Sheet5!A168,FIND(" ",Sheet5!A168)))</f>
        <v>AMP20117</v>
      </c>
      <c r="B447" s="11" t="str">
        <f>TRIM(MID(Sheet5!A168,FIND(" ",Sheet5!A168)+1,256))</f>
        <v>Certificate II in Meat Processing (Food Services)</v>
      </c>
      <c r="C447" s="8"/>
      <c r="D447" s="8"/>
      <c r="E447" s="8"/>
      <c r="F447" s="8">
        <v>6</v>
      </c>
      <c r="G447" s="8"/>
      <c r="H447" s="8"/>
      <c r="I447" s="8"/>
      <c r="J447" s="8">
        <v>1</v>
      </c>
      <c r="K447" s="8">
        <v>7</v>
      </c>
    </row>
    <row r="448" spans="1:11" x14ac:dyDescent="0.35">
      <c r="A448" s="10" t="str">
        <f>TRIM(LEFT(Sheet5!A175,FIND(" ",Sheet5!A175)))</f>
        <v>AUM30218</v>
      </c>
      <c r="B448" s="11" t="str">
        <f>TRIM(MID(Sheet5!A175,FIND(" ",Sheet5!A175)+1,256))</f>
        <v>Certificate III in Automotive Manufacturing Technical Operations - Bus, Truck And Trailer</v>
      </c>
      <c r="C448" s="8"/>
      <c r="D448" s="8"/>
      <c r="E448" s="8"/>
      <c r="F448" s="8">
        <v>7</v>
      </c>
      <c r="G448" s="8"/>
      <c r="H448" s="8"/>
      <c r="I448" s="8"/>
      <c r="J448" s="8"/>
      <c r="K448" s="8">
        <v>7</v>
      </c>
    </row>
    <row r="449" spans="1:11" x14ac:dyDescent="0.35">
      <c r="A449" s="10" t="str">
        <f>TRIM(LEFT(Sheet5!A280,FIND(" ",Sheet5!A280)))</f>
        <v>CHC40113</v>
      </c>
      <c r="B449" s="11" t="str">
        <f>TRIM(MID(Sheet5!A280,FIND(" ",Sheet5!A280)+1,256))</f>
        <v>Certificate IV in School Age Education And Care</v>
      </c>
      <c r="C449" s="8"/>
      <c r="D449" s="8">
        <v>7</v>
      </c>
      <c r="E449" s="8"/>
      <c r="F449" s="8"/>
      <c r="G449" s="8"/>
      <c r="H449" s="8"/>
      <c r="I449" s="8"/>
      <c r="J449" s="8"/>
      <c r="K449" s="8">
        <v>7</v>
      </c>
    </row>
    <row r="450" spans="1:11" x14ac:dyDescent="0.35">
      <c r="A450" s="10" t="str">
        <f>TRIM(LEFT(Sheet5!A323,FIND(" ",Sheet5!A323)))</f>
        <v>CPC31912</v>
      </c>
      <c r="B450" s="11" t="str">
        <f>TRIM(MID(Sheet5!A323,FIND(" ",Sheet5!A323)+1,256))</f>
        <v>Certificate III in Joinery</v>
      </c>
      <c r="C450" s="8"/>
      <c r="D450" s="8"/>
      <c r="E450" s="8"/>
      <c r="F450" s="8">
        <v>3</v>
      </c>
      <c r="G450" s="8">
        <v>1</v>
      </c>
      <c r="H450" s="8"/>
      <c r="I450" s="8">
        <v>3</v>
      </c>
      <c r="J450" s="8"/>
      <c r="K450" s="8">
        <v>7</v>
      </c>
    </row>
    <row r="451" spans="1:11" x14ac:dyDescent="0.35">
      <c r="A451" s="10" t="str">
        <f>TRIM(LEFT(Sheet5!A419,FIND(" ",Sheet5!A419)))</f>
        <v>FWP30216</v>
      </c>
      <c r="B451" s="11" t="str">
        <f>TRIM(MID(Sheet5!A419,FIND(" ",Sheet5!A419)+1,256))</f>
        <v>Certificate III in Harvesting And Haulage</v>
      </c>
      <c r="C451" s="8"/>
      <c r="D451" s="8"/>
      <c r="E451" s="8"/>
      <c r="F451" s="8"/>
      <c r="G451" s="8"/>
      <c r="H451" s="8">
        <v>7</v>
      </c>
      <c r="I451" s="8"/>
      <c r="J451" s="8"/>
      <c r="K451" s="8">
        <v>7</v>
      </c>
    </row>
    <row r="452" spans="1:11" x14ac:dyDescent="0.35">
      <c r="A452" s="10" t="str">
        <f>TRIM(LEFT(Sheet5!A555,FIND(" ",Sheet5!A555)))</f>
        <v>PSP40818</v>
      </c>
      <c r="B452" s="11" t="str">
        <f>TRIM(MID(Sheet5!A555,FIND(" ",Sheet5!A555)+1,256))</f>
        <v>Certificate IV in Auslan</v>
      </c>
      <c r="C452" s="8"/>
      <c r="D452" s="8"/>
      <c r="E452" s="8"/>
      <c r="F452" s="8">
        <v>1</v>
      </c>
      <c r="G452" s="8"/>
      <c r="H452" s="8"/>
      <c r="I452" s="8"/>
      <c r="J452" s="8">
        <v>6</v>
      </c>
      <c r="K452" s="8">
        <v>7</v>
      </c>
    </row>
    <row r="453" spans="1:11" x14ac:dyDescent="0.35">
      <c r="A453" s="10" t="str">
        <f>TRIM(LEFT(Sheet5!A579,FIND(" ",Sheet5!A579)))</f>
        <v>RII20215</v>
      </c>
      <c r="B453" s="11" t="str">
        <f>TRIM(MID(Sheet5!A579,FIND(" ",Sheet5!A579)+1,256))</f>
        <v>Certificate II in Surface Extraction Operations</v>
      </c>
      <c r="C453" s="8"/>
      <c r="D453" s="8"/>
      <c r="E453" s="8"/>
      <c r="F453" s="8">
        <v>6</v>
      </c>
      <c r="G453" s="8"/>
      <c r="H453" s="8"/>
      <c r="I453" s="8"/>
      <c r="J453" s="8">
        <v>1</v>
      </c>
      <c r="K453" s="8">
        <v>7</v>
      </c>
    </row>
    <row r="454" spans="1:11" x14ac:dyDescent="0.35">
      <c r="A454" s="10" t="str">
        <f>TRIM(LEFT(Sheet5!A603,FIND(" ",Sheet5!A603)))</f>
        <v>SFL30115</v>
      </c>
      <c r="B454" s="11" t="str">
        <f>TRIM(MID(Sheet5!A603,FIND(" ",Sheet5!A603)+1,256))</f>
        <v>Certificate III in Floristry</v>
      </c>
      <c r="C454" s="8"/>
      <c r="D454" s="8"/>
      <c r="E454" s="8"/>
      <c r="F454" s="8">
        <v>6</v>
      </c>
      <c r="G454" s="8"/>
      <c r="H454" s="8"/>
      <c r="I454" s="8">
        <v>1</v>
      </c>
      <c r="J454" s="8"/>
      <c r="K454" s="8">
        <v>7</v>
      </c>
    </row>
    <row r="455" spans="1:11" x14ac:dyDescent="0.35">
      <c r="A455" s="10" t="str">
        <f>TRIM(LEFT(Sheet5!A637,FIND(" ",Sheet5!A637)))</f>
        <v>SIS30313</v>
      </c>
      <c r="B455" s="11" t="str">
        <f>TRIM(MID(Sheet5!A637,FIND(" ",Sheet5!A637)+1,256))</f>
        <v>Certificate III in Fitness</v>
      </c>
      <c r="C455" s="8"/>
      <c r="D455" s="8"/>
      <c r="E455" s="8"/>
      <c r="F455" s="8"/>
      <c r="G455" s="8">
        <v>7</v>
      </c>
      <c r="H455" s="8"/>
      <c r="I455" s="8"/>
      <c r="J455" s="8"/>
      <c r="K455" s="8">
        <v>7</v>
      </c>
    </row>
    <row r="456" spans="1:11" x14ac:dyDescent="0.35">
      <c r="A456" s="10" t="str">
        <f>TRIM(LEFT(Sheet5!A657,FIND(" ",Sheet5!A657)))</f>
        <v>SIT10116</v>
      </c>
      <c r="B456" s="11" t="str">
        <f>TRIM(MID(Sheet5!A657,FIND(" ",Sheet5!A657)+1,256))</f>
        <v>Certificate I in Tourism (Australian Indigenous Culture)</v>
      </c>
      <c r="C456" s="8"/>
      <c r="D456" s="8"/>
      <c r="E456" s="8">
        <v>6</v>
      </c>
      <c r="F456" s="8">
        <v>1</v>
      </c>
      <c r="G456" s="8"/>
      <c r="H456" s="8"/>
      <c r="I456" s="8"/>
      <c r="J456" s="8"/>
      <c r="K456" s="8">
        <v>7</v>
      </c>
    </row>
    <row r="457" spans="1:11" x14ac:dyDescent="0.35">
      <c r="A457" s="10" t="str">
        <f>TRIM(LEFT(Sheet5!A664,FIND(" ",Sheet5!A664)))</f>
        <v>SIT20213</v>
      </c>
      <c r="B457" s="11" t="str">
        <f>TRIM(MID(Sheet5!A664,FIND(" ",Sheet5!A664)+1,256))</f>
        <v>Certificate II in Hospitality</v>
      </c>
      <c r="C457" s="8"/>
      <c r="D457" s="8"/>
      <c r="E457" s="8"/>
      <c r="F457" s="8"/>
      <c r="G457" s="8">
        <v>7</v>
      </c>
      <c r="H457" s="8"/>
      <c r="I457" s="8"/>
      <c r="J457" s="8"/>
      <c r="K457" s="8">
        <v>7</v>
      </c>
    </row>
    <row r="458" spans="1:11" x14ac:dyDescent="0.35">
      <c r="A458" s="10" t="str">
        <f>TRIM(LEFT(Sheet5!A670,FIND(" ",Sheet5!A670)))</f>
        <v>SIT30216</v>
      </c>
      <c r="B458" s="11" t="str">
        <f>TRIM(MID(Sheet5!A670,FIND(" ",Sheet5!A670)+1,256))</f>
        <v>Certificate III in Travel</v>
      </c>
      <c r="C458" s="8"/>
      <c r="D458" s="8"/>
      <c r="E458" s="8"/>
      <c r="F458" s="8">
        <v>3</v>
      </c>
      <c r="G458" s="8">
        <v>2</v>
      </c>
      <c r="H458" s="8">
        <v>1</v>
      </c>
      <c r="I458" s="8"/>
      <c r="J458" s="8">
        <v>1</v>
      </c>
      <c r="K458" s="8">
        <v>7</v>
      </c>
    </row>
    <row r="459" spans="1:11" x14ac:dyDescent="0.35">
      <c r="A459" s="10" t="str">
        <f>TRIM(LEFT(Sheet5!A29,FIND(" ",Sheet5!A29)))</f>
        <v>10363NAT</v>
      </c>
      <c r="B459" s="11" t="str">
        <f>TRIM(MID(Sheet5!A29,FIND(" ",Sheet5!A29)+1,256))</f>
        <v>Certificate II in Spoken And Written English</v>
      </c>
      <c r="C459" s="8"/>
      <c r="D459" s="8"/>
      <c r="E459" s="8"/>
      <c r="F459" s="8"/>
      <c r="G459" s="8">
        <v>6</v>
      </c>
      <c r="H459" s="8"/>
      <c r="I459" s="8"/>
      <c r="J459" s="8"/>
      <c r="K459" s="8">
        <v>6</v>
      </c>
    </row>
    <row r="460" spans="1:11" x14ac:dyDescent="0.35">
      <c r="A460" s="10" t="str">
        <f>TRIM(LEFT(Sheet5!A116,FIND(" ",Sheet5!A116)))</f>
        <v>ACM40418</v>
      </c>
      <c r="B460" s="11" t="str">
        <f>TRIM(MID(Sheet5!A116,FIND(" ",Sheet5!A116)+1,256))</f>
        <v>Certificate IV in Veterinary Nursing</v>
      </c>
      <c r="C460" s="8"/>
      <c r="D460" s="8"/>
      <c r="E460" s="8"/>
      <c r="F460" s="8">
        <v>6</v>
      </c>
      <c r="G460" s="8"/>
      <c r="H460" s="8"/>
      <c r="I460" s="8"/>
      <c r="J460" s="8"/>
      <c r="K460" s="8">
        <v>6</v>
      </c>
    </row>
    <row r="461" spans="1:11" x14ac:dyDescent="0.35">
      <c r="A461" s="10" t="str">
        <f>TRIM(LEFT(Sheet5!A158,FIND(" ",Sheet5!A158)))</f>
        <v>AHC31316</v>
      </c>
      <c r="B461" s="11" t="str">
        <f>TRIM(MID(Sheet5!A158,FIND(" ",Sheet5!A158)+1,256))</f>
        <v>Certificate III in Sports Turf Management</v>
      </c>
      <c r="C461" s="8"/>
      <c r="D461" s="8">
        <v>2</v>
      </c>
      <c r="E461" s="8"/>
      <c r="F461" s="8">
        <v>3</v>
      </c>
      <c r="G461" s="8"/>
      <c r="H461" s="8"/>
      <c r="I461" s="8">
        <v>1</v>
      </c>
      <c r="J461" s="8"/>
      <c r="K461" s="8">
        <v>6</v>
      </c>
    </row>
    <row r="462" spans="1:11" x14ac:dyDescent="0.35">
      <c r="A462" s="10" t="str">
        <f>TRIM(LEFT(Sheet5!A197,FIND(" ",Sheet5!A197)))</f>
        <v>AUR30316</v>
      </c>
      <c r="B462" s="11" t="str">
        <f>TRIM(MID(Sheet5!A197,FIND(" ",Sheet5!A197)+1,256))</f>
        <v>Certificate III in Automotive Electrical Technology</v>
      </c>
      <c r="C462" s="8"/>
      <c r="D462" s="8"/>
      <c r="E462" s="8"/>
      <c r="F462" s="8"/>
      <c r="G462" s="8">
        <v>6</v>
      </c>
      <c r="H462" s="8"/>
      <c r="I462" s="8"/>
      <c r="J462" s="8"/>
      <c r="K462" s="8">
        <v>6</v>
      </c>
    </row>
    <row r="463" spans="1:11" x14ac:dyDescent="0.35">
      <c r="A463" s="10" t="str">
        <f>TRIM(LEFT(Sheet5!A244,FIND(" ",Sheet5!A244)))</f>
        <v>BSB30719</v>
      </c>
      <c r="B463" s="11" t="str">
        <f>TRIM(MID(Sheet5!A244,FIND(" ",Sheet5!A244)+1,256))</f>
        <v>Certificate III in Work Health And Safety</v>
      </c>
      <c r="C463" s="8"/>
      <c r="D463" s="8"/>
      <c r="E463" s="8"/>
      <c r="F463" s="8"/>
      <c r="G463" s="8"/>
      <c r="H463" s="8"/>
      <c r="I463" s="8"/>
      <c r="J463" s="8">
        <v>6</v>
      </c>
      <c r="K463" s="8">
        <v>6</v>
      </c>
    </row>
    <row r="464" spans="1:11" x14ac:dyDescent="0.35">
      <c r="A464" s="10" t="str">
        <f>TRIM(LEFT(Sheet5!A253,FIND(" ",Sheet5!A253)))</f>
        <v>BSB42115</v>
      </c>
      <c r="B464" s="11" t="str">
        <f>TRIM(MID(Sheet5!A253,FIND(" ",Sheet5!A253)+1,256))</f>
        <v>Certificate IV in Library And Information Services</v>
      </c>
      <c r="C464" s="8"/>
      <c r="D464" s="8"/>
      <c r="E464" s="8"/>
      <c r="F464" s="8">
        <v>6</v>
      </c>
      <c r="G464" s="8"/>
      <c r="H464" s="8"/>
      <c r="I464" s="8"/>
      <c r="J464" s="8"/>
      <c r="K464" s="8">
        <v>6</v>
      </c>
    </row>
    <row r="465" spans="1:11" x14ac:dyDescent="0.35">
      <c r="A465" s="10" t="str">
        <f>TRIM(LEFT(Sheet5!A262,FIND(" ",Sheet5!A262)))</f>
        <v>BSB50618</v>
      </c>
      <c r="B465" s="11" t="str">
        <f>TRIM(MID(Sheet5!A262,FIND(" ",Sheet5!A262)+1,256))</f>
        <v>Diploma of Human Resources Management</v>
      </c>
      <c r="C465" s="8"/>
      <c r="D465" s="8"/>
      <c r="E465" s="8"/>
      <c r="F465" s="8">
        <v>6</v>
      </c>
      <c r="G465" s="8"/>
      <c r="H465" s="8"/>
      <c r="I465" s="8"/>
      <c r="J465" s="8"/>
      <c r="K465" s="8">
        <v>6</v>
      </c>
    </row>
    <row r="466" spans="1:11" x14ac:dyDescent="0.35">
      <c r="A466" s="10" t="str">
        <f>TRIM(LEFT(Sheet5!A314,FIND(" ",Sheet5!A314)))</f>
        <v>CPC30313</v>
      </c>
      <c r="B466" s="11" t="str">
        <f>TRIM(MID(Sheet5!A314,FIND(" ",Sheet5!A314)+1,256))</f>
        <v>Certificate III in Concreting</v>
      </c>
      <c r="C466" s="8"/>
      <c r="D466" s="8"/>
      <c r="E466" s="8"/>
      <c r="F466" s="8">
        <v>6</v>
      </c>
      <c r="G466" s="8"/>
      <c r="H466" s="8"/>
      <c r="I466" s="8"/>
      <c r="J466" s="8"/>
      <c r="K466" s="8">
        <v>6</v>
      </c>
    </row>
    <row r="467" spans="1:11" x14ac:dyDescent="0.35">
      <c r="A467" s="10" t="str">
        <f>TRIM(LEFT(Sheet5!A336,FIND(" ",Sheet5!A336)))</f>
        <v>CPP20218</v>
      </c>
      <c r="B467" s="11" t="str">
        <f>TRIM(MID(Sheet5!A336,FIND(" ",Sheet5!A336)+1,256))</f>
        <v>Certificate II in Security Operations</v>
      </c>
      <c r="C467" s="8"/>
      <c r="D467" s="8"/>
      <c r="E467" s="8"/>
      <c r="F467" s="8">
        <v>1</v>
      </c>
      <c r="G467" s="8">
        <v>3</v>
      </c>
      <c r="H467" s="8"/>
      <c r="I467" s="8"/>
      <c r="J467" s="8">
        <v>2</v>
      </c>
      <c r="K467" s="8">
        <v>6</v>
      </c>
    </row>
    <row r="468" spans="1:11" x14ac:dyDescent="0.35">
      <c r="A468" s="10" t="str">
        <f>TRIM(LEFT(Sheet5!A464,FIND(" ",Sheet5!A464)))</f>
        <v>ICT40418</v>
      </c>
      <c r="B468" s="11" t="str">
        <f>TRIM(MID(Sheet5!A464,FIND(" ",Sheet5!A464)+1,256))</f>
        <v>Certificate IV in Information Technology Networking</v>
      </c>
      <c r="C468" s="8"/>
      <c r="D468" s="8"/>
      <c r="E468" s="8"/>
      <c r="F468" s="8">
        <v>1</v>
      </c>
      <c r="G468" s="8"/>
      <c r="H468" s="8"/>
      <c r="I468" s="8">
        <v>5</v>
      </c>
      <c r="J468" s="8"/>
      <c r="K468" s="8">
        <v>6</v>
      </c>
    </row>
    <row r="469" spans="1:11" x14ac:dyDescent="0.35">
      <c r="A469" s="10" t="str">
        <f>TRIM(LEFT(Sheet5!A722,FIND(" ",Sheet5!A722)))</f>
        <v>UEE33011</v>
      </c>
      <c r="B469" s="11" t="str">
        <f>TRIM(MID(Sheet5!A722,FIND(" ",Sheet5!A722)+1,256))</f>
        <v>Certificate III in Electrical Fitting</v>
      </c>
      <c r="C469" s="8"/>
      <c r="D469" s="8"/>
      <c r="E469" s="8"/>
      <c r="F469" s="8">
        <v>6</v>
      </c>
      <c r="G469" s="8"/>
      <c r="H469" s="8"/>
      <c r="I469" s="8"/>
      <c r="J469" s="8"/>
      <c r="K469" s="8">
        <v>6</v>
      </c>
    </row>
    <row r="470" spans="1:11" x14ac:dyDescent="0.35">
      <c r="A470" s="10" t="str">
        <f>TRIM(LEFT(Sheet5!A70,FIND(" ",Sheet5!A70)))</f>
        <v>22334VIC</v>
      </c>
      <c r="B470" s="11" t="str">
        <f>TRIM(MID(Sheet5!A70,FIND(" ",Sheet5!A70)+1,256))</f>
        <v>Certificate IV in Cyber Security</v>
      </c>
      <c r="C470" s="8"/>
      <c r="D470" s="8"/>
      <c r="E470" s="8"/>
      <c r="F470" s="8">
        <v>3</v>
      </c>
      <c r="G470" s="8">
        <v>2</v>
      </c>
      <c r="H470" s="8"/>
      <c r="I470" s="8"/>
      <c r="J470" s="8"/>
      <c r="K470" s="8">
        <v>5</v>
      </c>
    </row>
    <row r="471" spans="1:11" x14ac:dyDescent="0.35">
      <c r="A471" s="10" t="str">
        <f>TRIM(LEFT(Sheet5!A145,FIND(" ",Sheet5!A145)))</f>
        <v>AHC30216</v>
      </c>
      <c r="B471" s="11" t="str">
        <f>TRIM(MID(Sheet5!A145,FIND(" ",Sheet5!A145)+1,256))</f>
        <v>Certificate III in Agriculture (Dairy Production)</v>
      </c>
      <c r="C471" s="8"/>
      <c r="D471" s="8"/>
      <c r="E471" s="8"/>
      <c r="F471" s="8"/>
      <c r="G471" s="8"/>
      <c r="H471" s="8">
        <v>1</v>
      </c>
      <c r="I471" s="8">
        <v>4</v>
      </c>
      <c r="J471" s="8"/>
      <c r="K471" s="8">
        <v>5</v>
      </c>
    </row>
    <row r="472" spans="1:11" x14ac:dyDescent="0.35">
      <c r="A472" s="10" t="str">
        <f>TRIM(LEFT(Sheet5!A176,FIND(" ",Sheet5!A176)))</f>
        <v>AUR10112</v>
      </c>
      <c r="B472" s="11" t="str">
        <f>TRIM(MID(Sheet5!A176,FIND(" ",Sheet5!A176)+1,256))</f>
        <v>Certificate I in Automotive Vocational Preparation</v>
      </c>
      <c r="C472" s="8"/>
      <c r="D472" s="8"/>
      <c r="E472" s="8"/>
      <c r="F472" s="8"/>
      <c r="G472" s="8">
        <v>5</v>
      </c>
      <c r="H472" s="8"/>
      <c r="I472" s="8"/>
      <c r="J472" s="8"/>
      <c r="K472" s="8">
        <v>5</v>
      </c>
    </row>
    <row r="473" spans="1:11" x14ac:dyDescent="0.35">
      <c r="A473" s="10" t="str">
        <f>TRIM(LEFT(Sheet5!A195,FIND(" ",Sheet5!A195)))</f>
        <v>AUR30216</v>
      </c>
      <c r="B473" s="11" t="str">
        <f>TRIM(MID(Sheet5!A195,FIND(" ",Sheet5!A195)+1,256))</f>
        <v>Certificate III in Bicycle Workshop Operations</v>
      </c>
      <c r="C473" s="8"/>
      <c r="D473" s="8"/>
      <c r="E473" s="8"/>
      <c r="F473" s="8">
        <v>5</v>
      </c>
      <c r="G473" s="8"/>
      <c r="H473" s="8"/>
      <c r="I473" s="8"/>
      <c r="J473" s="8"/>
      <c r="K473" s="8">
        <v>5</v>
      </c>
    </row>
    <row r="474" spans="1:11" x14ac:dyDescent="0.35">
      <c r="A474" s="10" t="str">
        <f>TRIM(LEFT(Sheet5!A261,FIND(" ",Sheet5!A261)))</f>
        <v>BSB50415</v>
      </c>
      <c r="B474" s="11" t="str">
        <f>TRIM(MID(Sheet5!A261,FIND(" ",Sheet5!A261)+1,256))</f>
        <v>Diploma of Business Administration</v>
      </c>
      <c r="C474" s="8"/>
      <c r="D474" s="8"/>
      <c r="E474" s="8"/>
      <c r="F474" s="8">
        <v>5</v>
      </c>
      <c r="G474" s="8"/>
      <c r="H474" s="8"/>
      <c r="I474" s="8"/>
      <c r="J474" s="8"/>
      <c r="K474" s="8">
        <v>5</v>
      </c>
    </row>
    <row r="475" spans="1:11" x14ac:dyDescent="0.35">
      <c r="A475" s="10" t="str">
        <f>TRIM(LEFT(Sheet5!A305,FIND(" ",Sheet5!A305)))</f>
        <v>CPC20220</v>
      </c>
      <c r="B475" s="11" t="str">
        <f>TRIM(MID(Sheet5!A305,FIND(" ",Sheet5!A305)+1,256))</f>
        <v>Certificate II in Construction Pathways</v>
      </c>
      <c r="C475" s="8"/>
      <c r="D475" s="8"/>
      <c r="E475" s="8"/>
      <c r="F475" s="8">
        <v>5</v>
      </c>
      <c r="G475" s="8"/>
      <c r="H475" s="8"/>
      <c r="I475" s="8"/>
      <c r="J475" s="8"/>
      <c r="K475" s="8">
        <v>5</v>
      </c>
    </row>
    <row r="476" spans="1:11" x14ac:dyDescent="0.35">
      <c r="A476" s="10" t="str">
        <f>TRIM(LEFT(Sheet5!A439,FIND(" ",Sheet5!A439)))</f>
        <v>HLT41115</v>
      </c>
      <c r="B476" s="11" t="str">
        <f>TRIM(MID(Sheet5!A439,FIND(" ",Sheet5!A439)+1,256))</f>
        <v>Certificate IV in Health Care</v>
      </c>
      <c r="C476" s="8"/>
      <c r="D476" s="8"/>
      <c r="E476" s="8"/>
      <c r="F476" s="8">
        <v>2</v>
      </c>
      <c r="G476" s="8"/>
      <c r="H476" s="8"/>
      <c r="I476" s="8">
        <v>3</v>
      </c>
      <c r="J476" s="8"/>
      <c r="K476" s="8">
        <v>5</v>
      </c>
    </row>
    <row r="477" spans="1:11" x14ac:dyDescent="0.35">
      <c r="A477" s="10" t="str">
        <f>TRIM(LEFT(Sheet5!A442,FIND(" ",Sheet5!A442)))</f>
        <v>HLT45015</v>
      </c>
      <c r="B477" s="11" t="str">
        <f>TRIM(MID(Sheet5!A442,FIND(" ",Sheet5!A442)+1,256))</f>
        <v>Certificate IV in Dental Assisting</v>
      </c>
      <c r="C477" s="8"/>
      <c r="D477" s="8"/>
      <c r="E477" s="8"/>
      <c r="F477" s="8"/>
      <c r="G477" s="8"/>
      <c r="H477" s="8"/>
      <c r="I477" s="8"/>
      <c r="J477" s="8">
        <v>5</v>
      </c>
      <c r="K477" s="8">
        <v>5</v>
      </c>
    </row>
    <row r="478" spans="1:11" x14ac:dyDescent="0.35">
      <c r="A478" s="10" t="str">
        <f>TRIM(LEFT(Sheet5!A481,FIND(" ",Sheet5!A481)))</f>
        <v>MAR30918</v>
      </c>
      <c r="B478" s="11" t="str">
        <f>TRIM(MID(Sheet5!A481,FIND(" ",Sheet5!A481)+1,256))</f>
        <v>Certificate III in Maritime Operations (Master Up To 24 Metres Near Coastal)</v>
      </c>
      <c r="C478" s="8"/>
      <c r="D478" s="8"/>
      <c r="E478" s="8"/>
      <c r="F478" s="8">
        <v>5</v>
      </c>
      <c r="G478" s="8"/>
      <c r="H478" s="8"/>
      <c r="I478" s="8"/>
      <c r="J478" s="8"/>
      <c r="K478" s="8">
        <v>5</v>
      </c>
    </row>
    <row r="479" spans="1:11" x14ac:dyDescent="0.35">
      <c r="A479" s="10" t="str">
        <f>TRIM(LEFT(Sheet5!A497,FIND(" ",Sheet5!A497)))</f>
        <v>MEM30219</v>
      </c>
      <c r="B479" s="11" t="str">
        <f>TRIM(MID(Sheet5!A497,FIND(" ",Sheet5!A497)+1,256))</f>
        <v>Certificate III in Engineering (Mechanical Trade)</v>
      </c>
      <c r="C479" s="8"/>
      <c r="D479" s="8"/>
      <c r="E479" s="8"/>
      <c r="F479" s="8"/>
      <c r="G479" s="8"/>
      <c r="H479" s="8"/>
      <c r="I479" s="8">
        <v>5</v>
      </c>
      <c r="J479" s="8"/>
      <c r="K479" s="8">
        <v>5</v>
      </c>
    </row>
    <row r="480" spans="1:11" x14ac:dyDescent="0.35">
      <c r="A480" s="10" t="str">
        <f>TRIM(LEFT(Sheet5!A505,FIND(" ",Sheet5!A505)))</f>
        <v>MEM30705</v>
      </c>
      <c r="B480" s="11" t="str">
        <f>TRIM(MID(Sheet5!A505,FIND(" ",Sheet5!A505)+1,256))</f>
        <v>Certificate III in Marine Craft Construction</v>
      </c>
      <c r="C480" s="8"/>
      <c r="D480" s="8"/>
      <c r="E480" s="8"/>
      <c r="F480" s="8">
        <v>5</v>
      </c>
      <c r="G480" s="8"/>
      <c r="H480" s="8"/>
      <c r="I480" s="8"/>
      <c r="J480" s="8"/>
      <c r="K480" s="8">
        <v>5</v>
      </c>
    </row>
    <row r="481" spans="1:11" x14ac:dyDescent="0.35">
      <c r="A481" s="10" t="str">
        <f>TRIM(LEFT(Sheet5!A537,FIND(" ",Sheet5!A537)))</f>
        <v>MSM31015</v>
      </c>
      <c r="B481" s="11" t="str">
        <f>TRIM(MID(Sheet5!A537,FIND(" ",Sheet5!A537)+1,256))</f>
        <v>Certificate III in Recreational Vehicle Service And Repair</v>
      </c>
      <c r="C481" s="8"/>
      <c r="D481" s="8"/>
      <c r="E481" s="8"/>
      <c r="F481" s="8">
        <v>5</v>
      </c>
      <c r="G481" s="8"/>
      <c r="H481" s="8"/>
      <c r="I481" s="8"/>
      <c r="J481" s="8"/>
      <c r="K481" s="8">
        <v>5</v>
      </c>
    </row>
    <row r="482" spans="1:11" x14ac:dyDescent="0.35">
      <c r="A482" s="10" t="str">
        <f>TRIM(LEFT(Sheet5!A598,FIND(" ",Sheet5!A598)))</f>
        <v>SFI30119</v>
      </c>
      <c r="B482" s="11" t="str">
        <f>TRIM(MID(Sheet5!A598,FIND(" ",Sheet5!A598)+1,256))</f>
        <v>Certificate III in Aquaculture</v>
      </c>
      <c r="C482" s="8"/>
      <c r="D482" s="8"/>
      <c r="E482" s="8"/>
      <c r="F482" s="8"/>
      <c r="G482" s="8"/>
      <c r="H482" s="8">
        <v>3</v>
      </c>
      <c r="I482" s="8"/>
      <c r="J482" s="8">
        <v>2</v>
      </c>
      <c r="K482" s="8">
        <v>5</v>
      </c>
    </row>
    <row r="483" spans="1:11" x14ac:dyDescent="0.35">
      <c r="A483" s="10" t="str">
        <f>TRIM(LEFT(Sheet5!A642,FIND(" ",Sheet5!A642)))</f>
        <v>SIS30513</v>
      </c>
      <c r="B483" s="11" t="str">
        <f>TRIM(MID(Sheet5!A642,FIND(" ",Sheet5!A642)+1,256))</f>
        <v>Certificate III in Sport And Recreation</v>
      </c>
      <c r="C483" s="8"/>
      <c r="D483" s="8"/>
      <c r="E483" s="8"/>
      <c r="F483" s="8"/>
      <c r="G483" s="8">
        <v>5</v>
      </c>
      <c r="H483" s="8"/>
      <c r="I483" s="8"/>
      <c r="J483" s="8"/>
      <c r="K483" s="8">
        <v>5</v>
      </c>
    </row>
    <row r="484" spans="1:11" x14ac:dyDescent="0.35">
      <c r="A484" s="10" t="str">
        <f>TRIM(LEFT(Sheet5!A15,FIND(" ",Sheet5!A15)))</f>
        <v>10266NAT</v>
      </c>
      <c r="B484" s="11" t="str">
        <f>TRIM(MID(Sheet5!A15,FIND(" ",Sheet5!A15)+1,256))</f>
        <v>Certificate II in Education And Skills Development</v>
      </c>
      <c r="C484" s="8"/>
      <c r="D484" s="8"/>
      <c r="E484" s="8"/>
      <c r="F484" s="8"/>
      <c r="G484" s="8">
        <v>4</v>
      </c>
      <c r="H484" s="8"/>
      <c r="I484" s="8"/>
      <c r="J484" s="8"/>
      <c r="K484" s="8">
        <v>4</v>
      </c>
    </row>
    <row r="485" spans="1:11" x14ac:dyDescent="0.35">
      <c r="A485" s="10" t="str">
        <f>TRIM(LEFT(Sheet5!A109,FIND(" ",Sheet5!A109)))</f>
        <v>ACM30110</v>
      </c>
      <c r="B485" s="11" t="str">
        <f>TRIM(MID(Sheet5!A109,FIND(" ",Sheet5!A109)+1,256))</f>
        <v>Certificate III in Animal Studies</v>
      </c>
      <c r="C485" s="8"/>
      <c r="D485" s="8"/>
      <c r="E485" s="8"/>
      <c r="F485" s="8"/>
      <c r="G485" s="8">
        <v>4</v>
      </c>
      <c r="H485" s="8"/>
      <c r="I485" s="8"/>
      <c r="J485" s="8"/>
      <c r="K485" s="8">
        <v>4</v>
      </c>
    </row>
    <row r="486" spans="1:11" x14ac:dyDescent="0.35">
      <c r="A486" s="10" t="str">
        <f>TRIM(LEFT(Sheet5!A121,FIND(" ",Sheet5!A121)))</f>
        <v>AHC10210</v>
      </c>
      <c r="B486" s="11" t="str">
        <f>TRIM(MID(Sheet5!A121,FIND(" ",Sheet5!A121)+1,256))</f>
        <v>Certificate I in Agrifood Operations</v>
      </c>
      <c r="C486" s="8"/>
      <c r="D486" s="8"/>
      <c r="E486" s="8"/>
      <c r="F486" s="8"/>
      <c r="G486" s="8">
        <v>4</v>
      </c>
      <c r="H486" s="8"/>
      <c r="I486" s="8"/>
      <c r="J486" s="8"/>
      <c r="K486" s="8">
        <v>4</v>
      </c>
    </row>
    <row r="487" spans="1:11" x14ac:dyDescent="0.35">
      <c r="A487" s="10" t="str">
        <f>TRIM(LEFT(Sheet5!A147,FIND(" ",Sheet5!A147)))</f>
        <v>AHC30616</v>
      </c>
      <c r="B487" s="11" t="str">
        <f>TRIM(MID(Sheet5!A147,FIND(" ",Sheet5!A147)+1,256))</f>
        <v>Certificate III in Production Horticulture</v>
      </c>
      <c r="C487" s="8"/>
      <c r="D487" s="8"/>
      <c r="E487" s="8"/>
      <c r="F487" s="8"/>
      <c r="G487" s="8">
        <v>4</v>
      </c>
      <c r="H487" s="8"/>
      <c r="I487" s="8"/>
      <c r="J487" s="8"/>
      <c r="K487" s="8">
        <v>4</v>
      </c>
    </row>
    <row r="488" spans="1:11" x14ac:dyDescent="0.35">
      <c r="A488" s="10" t="str">
        <f>TRIM(LEFT(Sheet5!A153,FIND(" ",Sheet5!A153)))</f>
        <v>AHC30916</v>
      </c>
      <c r="B488" s="11" t="str">
        <f>TRIM(MID(Sheet5!A153,FIND(" ",Sheet5!A153)+1,256))</f>
        <v>Certificate III in Landscape Construction</v>
      </c>
      <c r="C488" s="8"/>
      <c r="D488" s="8"/>
      <c r="E488" s="8"/>
      <c r="F488" s="8"/>
      <c r="G488" s="8">
        <v>4</v>
      </c>
      <c r="H488" s="8"/>
      <c r="I488" s="8"/>
      <c r="J488" s="8"/>
      <c r="K488" s="8">
        <v>4</v>
      </c>
    </row>
    <row r="489" spans="1:11" x14ac:dyDescent="0.35">
      <c r="A489" s="10" t="str">
        <f>TRIM(LEFT(Sheet5!A159,FIND(" ",Sheet5!A159)))</f>
        <v>AHC31319</v>
      </c>
      <c r="B489" s="11" t="str">
        <f>TRIM(MID(Sheet5!A159,FIND(" ",Sheet5!A159)+1,256))</f>
        <v>Certificate III in Sports Turf Management</v>
      </c>
      <c r="C489" s="8"/>
      <c r="D489" s="8"/>
      <c r="E489" s="8"/>
      <c r="F489" s="8">
        <v>4</v>
      </c>
      <c r="G489" s="8"/>
      <c r="H489" s="8"/>
      <c r="I489" s="8"/>
      <c r="J489" s="8"/>
      <c r="K489" s="8">
        <v>4</v>
      </c>
    </row>
    <row r="490" spans="1:11" x14ac:dyDescent="0.35">
      <c r="A490" s="10" t="str">
        <f>TRIM(LEFT(Sheet5!A210,FIND(" ",Sheet5!A210)))</f>
        <v>AUR31216</v>
      </c>
      <c r="B490" s="11" t="str">
        <f>TRIM(MID(Sheet5!A210,FIND(" ",Sheet5!A210)+1,256))</f>
        <v>Certificate III in Mobile Plant Technology</v>
      </c>
      <c r="C490" s="8"/>
      <c r="D490" s="8"/>
      <c r="E490" s="8"/>
      <c r="F490" s="8"/>
      <c r="G490" s="8">
        <v>4</v>
      </c>
      <c r="H490" s="8"/>
      <c r="I490" s="8"/>
      <c r="J490" s="8"/>
      <c r="K490" s="8">
        <v>4</v>
      </c>
    </row>
    <row r="491" spans="1:11" x14ac:dyDescent="0.35">
      <c r="A491" s="10" t="str">
        <f>TRIM(LEFT(Sheet5!A215,FIND(" ",Sheet5!A215)))</f>
        <v>AUR32116</v>
      </c>
      <c r="B491" s="11" t="str">
        <f>TRIM(MID(Sheet5!A215,FIND(" ",Sheet5!A215)+1,256))</f>
        <v>Certificate III in Automotive Body Repair Technology</v>
      </c>
      <c r="C491" s="8"/>
      <c r="D491" s="8"/>
      <c r="E491" s="8"/>
      <c r="F491" s="8"/>
      <c r="G491" s="8">
        <v>4</v>
      </c>
      <c r="H491" s="8"/>
      <c r="I491" s="8"/>
      <c r="J491" s="8"/>
      <c r="K491" s="8">
        <v>4</v>
      </c>
    </row>
    <row r="492" spans="1:11" x14ac:dyDescent="0.35">
      <c r="A492" s="10" t="str">
        <f>TRIM(LEFT(Sheet5!A218,FIND(" ",Sheet5!A218)))</f>
        <v>AUR32416</v>
      </c>
      <c r="B492" s="11" t="str">
        <f>TRIM(MID(Sheet5!A218,FIND(" ",Sheet5!A218)+1,256))</f>
        <v>Certificate III in Automotive Refinishing Technology</v>
      </c>
      <c r="C492" s="8"/>
      <c r="D492" s="8"/>
      <c r="E492" s="8"/>
      <c r="F492" s="8"/>
      <c r="G492" s="8">
        <v>4</v>
      </c>
      <c r="H492" s="8"/>
      <c r="I492" s="8"/>
      <c r="J492" s="8"/>
      <c r="K492" s="8">
        <v>4</v>
      </c>
    </row>
    <row r="493" spans="1:11" x14ac:dyDescent="0.35">
      <c r="A493" s="10" t="str">
        <f>TRIM(LEFT(Sheet5!A250,FIND(" ",Sheet5!A250)))</f>
        <v>BSB40515</v>
      </c>
      <c r="B493" s="11" t="str">
        <f>TRIM(MID(Sheet5!A250,FIND(" ",Sheet5!A250)+1,256))</f>
        <v>Certificate IV in Business Administration</v>
      </c>
      <c r="C493" s="8"/>
      <c r="D493" s="8"/>
      <c r="E493" s="8"/>
      <c r="F493" s="8">
        <v>4</v>
      </c>
      <c r="G493" s="8"/>
      <c r="H493" s="8"/>
      <c r="I493" s="8"/>
      <c r="J493" s="8"/>
      <c r="K493" s="8">
        <v>4</v>
      </c>
    </row>
    <row r="494" spans="1:11" x14ac:dyDescent="0.35">
      <c r="A494" s="10" t="str">
        <f>TRIM(LEFT(Sheet5!A266,FIND(" ",Sheet5!A266)))</f>
        <v>BSB52215</v>
      </c>
      <c r="B494" s="11" t="str">
        <f>TRIM(MID(Sheet5!A266,FIND(" ",Sheet5!A266)+1,256))</f>
        <v>Diploma of Legal Services</v>
      </c>
      <c r="C494" s="8"/>
      <c r="D494" s="8"/>
      <c r="E494" s="8"/>
      <c r="F494" s="8">
        <v>4</v>
      </c>
      <c r="G494" s="8"/>
      <c r="H494" s="8"/>
      <c r="I494" s="8"/>
      <c r="J494" s="8"/>
      <c r="K494" s="8">
        <v>4</v>
      </c>
    </row>
    <row r="495" spans="1:11" x14ac:dyDescent="0.35">
      <c r="A495" s="10" t="str">
        <f>TRIM(LEFT(Sheet5!A287,FIND(" ",Sheet5!A287)))</f>
        <v>CHC43115</v>
      </c>
      <c r="B495" s="11" t="str">
        <f>TRIM(MID(Sheet5!A287,FIND(" ",Sheet5!A287)+1,256))</f>
        <v>Certificate IV in Disability</v>
      </c>
      <c r="C495" s="8"/>
      <c r="D495" s="8"/>
      <c r="E495" s="8"/>
      <c r="F495" s="8"/>
      <c r="G495" s="8">
        <v>1</v>
      </c>
      <c r="H495" s="8"/>
      <c r="I495" s="8">
        <v>3</v>
      </c>
      <c r="J495" s="8"/>
      <c r="K495" s="8">
        <v>4</v>
      </c>
    </row>
    <row r="496" spans="1:11" x14ac:dyDescent="0.35">
      <c r="A496" s="10" t="str">
        <f>TRIM(LEFT(Sheet5!A318,FIND(" ",Sheet5!A318)))</f>
        <v>CPC30911</v>
      </c>
      <c r="B496" s="11" t="str">
        <f>TRIM(MID(Sheet5!A318,FIND(" ",Sheet5!A318)+1,256))</f>
        <v>Certificate III in Scaffolding</v>
      </c>
      <c r="C496" s="8"/>
      <c r="D496" s="8"/>
      <c r="E496" s="8"/>
      <c r="F496" s="8">
        <v>4</v>
      </c>
      <c r="G496" s="8"/>
      <c r="H496" s="8"/>
      <c r="I496" s="8"/>
      <c r="J496" s="8"/>
      <c r="K496" s="8">
        <v>4</v>
      </c>
    </row>
    <row r="497" spans="1:11" x14ac:dyDescent="0.35">
      <c r="A497" s="10" t="str">
        <f>TRIM(LEFT(Sheet5!A338,FIND(" ",Sheet5!A338)))</f>
        <v>CPP30211</v>
      </c>
      <c r="B497" s="11" t="str">
        <f>TRIM(MID(Sheet5!A338,FIND(" ",Sheet5!A338)+1,256))</f>
        <v>Certificate III in Property Services (Agency)</v>
      </c>
      <c r="C497" s="8"/>
      <c r="D497" s="8">
        <v>4</v>
      </c>
      <c r="E497" s="8"/>
      <c r="F497" s="8"/>
      <c r="G497" s="8"/>
      <c r="H497" s="8"/>
      <c r="I497" s="8"/>
      <c r="J497" s="8"/>
      <c r="K497" s="8">
        <v>4</v>
      </c>
    </row>
    <row r="498" spans="1:11" x14ac:dyDescent="0.35">
      <c r="A498" s="10" t="str">
        <f>TRIM(LEFT(Sheet5!A380,FIND(" ",Sheet5!A380)))</f>
        <v>CUA51115</v>
      </c>
      <c r="B498" s="11" t="str">
        <f>TRIM(MID(Sheet5!A380,FIND(" ",Sheet5!A380)+1,256))</f>
        <v>Diploma of Visual Arts</v>
      </c>
      <c r="C498" s="8"/>
      <c r="D498" s="8"/>
      <c r="E498" s="8"/>
      <c r="F498" s="8">
        <v>4</v>
      </c>
      <c r="G498" s="8"/>
      <c r="H498" s="8"/>
      <c r="I498" s="8"/>
      <c r="J498" s="8"/>
      <c r="K498" s="8">
        <v>4</v>
      </c>
    </row>
    <row r="499" spans="1:11" x14ac:dyDescent="0.35">
      <c r="A499" s="10" t="str">
        <f>TRIM(LEFT(Sheet5!A397,FIND(" ",Sheet5!A397)))</f>
        <v>FBP30617</v>
      </c>
      <c r="B499" s="11" t="str">
        <f>TRIM(MID(Sheet5!A397,FIND(" ",Sheet5!A397)+1,256))</f>
        <v>Certificate III in Food Processing (Sales)</v>
      </c>
      <c r="C499" s="8"/>
      <c r="D499" s="8"/>
      <c r="E499" s="8"/>
      <c r="F499" s="8"/>
      <c r="G499" s="8"/>
      <c r="H499" s="8"/>
      <c r="I499" s="8">
        <v>4</v>
      </c>
      <c r="J499" s="8"/>
      <c r="K499" s="8">
        <v>4</v>
      </c>
    </row>
    <row r="500" spans="1:11" x14ac:dyDescent="0.35">
      <c r="A500" s="10" t="str">
        <f>TRIM(LEFT(Sheet5!A424,FIND(" ",Sheet5!A424)))</f>
        <v>HLT30113</v>
      </c>
      <c r="B500" s="11" t="str">
        <f>TRIM(MID(Sheet5!A424,FIND(" ",Sheet5!A424)+1,256))</f>
        <v>Certificate III in Aboriginal And/Or Torres Strait Islander Primary Health Care</v>
      </c>
      <c r="C500" s="8"/>
      <c r="D500" s="8"/>
      <c r="E500" s="8"/>
      <c r="F500" s="8">
        <v>4</v>
      </c>
      <c r="G500" s="8"/>
      <c r="H500" s="8"/>
      <c r="I500" s="8"/>
      <c r="J500" s="8"/>
      <c r="K500" s="8">
        <v>4</v>
      </c>
    </row>
    <row r="501" spans="1:11" x14ac:dyDescent="0.35">
      <c r="A501" s="10" t="str">
        <f>TRIM(LEFT(Sheet5!A470,FIND(" ",Sheet5!A470)))</f>
        <v>ICT50418</v>
      </c>
      <c r="B501" s="11" t="str">
        <f>TRIM(MID(Sheet5!A470,FIND(" ",Sheet5!A470)+1,256))</f>
        <v>Diploma of Information Technology Networking</v>
      </c>
      <c r="C501" s="8"/>
      <c r="D501" s="8"/>
      <c r="E501" s="8"/>
      <c r="F501" s="8">
        <v>4</v>
      </c>
      <c r="G501" s="8"/>
      <c r="H501" s="8"/>
      <c r="I501" s="8"/>
      <c r="J501" s="8"/>
      <c r="K501" s="8">
        <v>4</v>
      </c>
    </row>
    <row r="502" spans="1:11" x14ac:dyDescent="0.35">
      <c r="A502" s="10" t="str">
        <f>TRIM(LEFT(Sheet5!A483,FIND(" ",Sheet5!A483)))</f>
        <v>MARSS00008</v>
      </c>
      <c r="B502" s="11" t="str">
        <f>TRIM(MID(Sheet5!A483,FIND(" ",Sheet5!A483)+1,256))</f>
        <v>Shipboard Safety Skill Set</v>
      </c>
      <c r="C502" s="8"/>
      <c r="D502" s="8"/>
      <c r="E502" s="8"/>
      <c r="F502" s="8">
        <v>4</v>
      </c>
      <c r="G502" s="8"/>
      <c r="H502" s="8"/>
      <c r="I502" s="8"/>
      <c r="J502" s="8"/>
      <c r="K502" s="8">
        <v>4</v>
      </c>
    </row>
    <row r="503" spans="1:11" x14ac:dyDescent="0.35">
      <c r="A503" s="10" t="str">
        <f>TRIM(LEFT(Sheet5!A507,FIND(" ",Sheet5!A507)))</f>
        <v>MEM30819</v>
      </c>
      <c r="B503" s="11" t="str">
        <f>TRIM(MID(Sheet5!A507,FIND(" ",Sheet5!A507)+1,256))</f>
        <v>Certificate III in Locksmithing</v>
      </c>
      <c r="C503" s="8"/>
      <c r="D503" s="8"/>
      <c r="E503" s="8"/>
      <c r="F503" s="8">
        <v>4</v>
      </c>
      <c r="G503" s="8"/>
      <c r="H503" s="8"/>
      <c r="I503" s="8"/>
      <c r="J503" s="8"/>
      <c r="K503" s="8">
        <v>4</v>
      </c>
    </row>
    <row r="504" spans="1:11" x14ac:dyDescent="0.35">
      <c r="A504" s="10" t="str">
        <f>TRIM(LEFT(Sheet5!A510,FIND(" ",Sheet5!A510)))</f>
        <v>MEM40412</v>
      </c>
      <c r="B504" s="11" t="str">
        <f>TRIM(MID(Sheet5!A510,FIND(" ",Sheet5!A510)+1,256))</f>
        <v>Certificate IV in Engineering Drafting</v>
      </c>
      <c r="C504" s="8"/>
      <c r="D504" s="8"/>
      <c r="E504" s="8"/>
      <c r="F504" s="8">
        <v>4</v>
      </c>
      <c r="G504" s="8"/>
      <c r="H504" s="8"/>
      <c r="I504" s="8"/>
      <c r="J504" s="8"/>
      <c r="K504" s="8">
        <v>4</v>
      </c>
    </row>
    <row r="505" spans="1:11" x14ac:dyDescent="0.35">
      <c r="A505" s="10" t="str">
        <f>TRIM(LEFT(Sheet5!A528,FIND(" ",Sheet5!A528)))</f>
        <v>MSF40118</v>
      </c>
      <c r="B505" s="11" t="str">
        <f>TRIM(MID(Sheet5!A528,FIND(" ",Sheet5!A528)+1,256))</f>
        <v>Certificate IV in Interior Decoration</v>
      </c>
      <c r="C505" s="8"/>
      <c r="D505" s="8"/>
      <c r="E505" s="8"/>
      <c r="F505" s="8"/>
      <c r="G505" s="8">
        <v>4</v>
      </c>
      <c r="H505" s="8"/>
      <c r="I505" s="8"/>
      <c r="J505" s="8"/>
      <c r="K505" s="8">
        <v>4</v>
      </c>
    </row>
    <row r="506" spans="1:11" x14ac:dyDescent="0.35">
      <c r="A506" s="10" t="str">
        <f>TRIM(LEFT(Sheet5!A582,FIND(" ",Sheet5!A582)))</f>
        <v>RII20915</v>
      </c>
      <c r="B506" s="11" t="str">
        <f>TRIM(MID(Sheet5!A582,FIND(" ",Sheet5!A582)+1,256))</f>
        <v>Certificate II in Drilling Operations</v>
      </c>
      <c r="C506" s="8"/>
      <c r="D506" s="8"/>
      <c r="E506" s="8"/>
      <c r="F506" s="8">
        <v>4</v>
      </c>
      <c r="G506" s="8"/>
      <c r="H506" s="8"/>
      <c r="I506" s="8"/>
      <c r="J506" s="8"/>
      <c r="K506" s="8">
        <v>4</v>
      </c>
    </row>
    <row r="507" spans="1:11" x14ac:dyDescent="0.35">
      <c r="A507" s="10" t="str">
        <f>TRIM(LEFT(Sheet5!A589,FIND(" ",Sheet5!A589)))</f>
        <v>RII30915</v>
      </c>
      <c r="B507" s="11" t="str">
        <f>TRIM(MID(Sheet5!A589,FIND(" ",Sheet5!A589)+1,256))</f>
        <v>Certificate III in Civil Construction</v>
      </c>
      <c r="C507" s="8"/>
      <c r="D507" s="8"/>
      <c r="E507" s="8"/>
      <c r="F507" s="8"/>
      <c r="G507" s="8">
        <v>4</v>
      </c>
      <c r="H507" s="8"/>
      <c r="I507" s="8"/>
      <c r="J507" s="8"/>
      <c r="K507" s="8">
        <v>4</v>
      </c>
    </row>
    <row r="508" spans="1:11" x14ac:dyDescent="0.35">
      <c r="A508" s="10" t="str">
        <f>TRIM(LEFT(Sheet5!A683,FIND(" ",Sheet5!A683)))</f>
        <v>SIT31016</v>
      </c>
      <c r="B508" s="11" t="str">
        <f>TRIM(MID(Sheet5!A683,FIND(" ",Sheet5!A683)+1,256))</f>
        <v>Certificate III in Patisserie</v>
      </c>
      <c r="C508" s="8"/>
      <c r="D508" s="8"/>
      <c r="E508" s="8"/>
      <c r="F508" s="8"/>
      <c r="G508" s="8"/>
      <c r="H508" s="8"/>
      <c r="I508" s="8">
        <v>4</v>
      </c>
      <c r="J508" s="8"/>
      <c r="K508" s="8">
        <v>4</v>
      </c>
    </row>
    <row r="509" spans="1:11" x14ac:dyDescent="0.35">
      <c r="A509" s="10" t="str">
        <f>TRIM(LEFT(Sheet5!A706,FIND(" ",Sheet5!A706)))</f>
        <v>TLI32515</v>
      </c>
      <c r="B509" s="11" t="str">
        <f>TRIM(MID(Sheet5!A706,FIND(" ",Sheet5!A706)+1,256))</f>
        <v>Certificate III in Rail Infrastructure</v>
      </c>
      <c r="C509" s="8"/>
      <c r="D509" s="8"/>
      <c r="E509" s="8"/>
      <c r="F509" s="8">
        <v>4</v>
      </c>
      <c r="G509" s="8"/>
      <c r="H509" s="8"/>
      <c r="I509" s="8"/>
      <c r="J509" s="8"/>
      <c r="K509" s="8">
        <v>4</v>
      </c>
    </row>
    <row r="510" spans="1:11" x14ac:dyDescent="0.35">
      <c r="A510" s="10" t="str">
        <f>TRIM(LEFT(Sheet5!A30,FIND(" ",Sheet5!A30)))</f>
        <v>10364NAT</v>
      </c>
      <c r="B510" s="11" t="str">
        <f>TRIM(MID(Sheet5!A30,FIND(" ",Sheet5!A30)+1,256))</f>
        <v>Certificate III in Spoken And Written English</v>
      </c>
      <c r="C510" s="8"/>
      <c r="D510" s="8"/>
      <c r="E510" s="8"/>
      <c r="F510" s="8">
        <v>3</v>
      </c>
      <c r="G510" s="8"/>
      <c r="H510" s="8"/>
      <c r="I510" s="8"/>
      <c r="J510" s="8"/>
      <c r="K510" s="8">
        <v>3</v>
      </c>
    </row>
    <row r="511" spans="1:11" x14ac:dyDescent="0.35">
      <c r="A511" s="10" t="str">
        <f>TRIM(LEFT(Sheet5!A53,FIND(" ",Sheet5!A53)))</f>
        <v>22234VIC</v>
      </c>
      <c r="B511" s="11" t="str">
        <f>TRIM(MID(Sheet5!A53,FIND(" ",Sheet5!A53)+1,256))</f>
        <v>Course in Initial General Education for Adults</v>
      </c>
      <c r="C511" s="8"/>
      <c r="D511" s="8"/>
      <c r="E511" s="8"/>
      <c r="F511" s="8">
        <v>3</v>
      </c>
      <c r="G511" s="8"/>
      <c r="H511" s="8"/>
      <c r="I511" s="8"/>
      <c r="J511" s="8"/>
      <c r="K511" s="8">
        <v>3</v>
      </c>
    </row>
    <row r="512" spans="1:11" x14ac:dyDescent="0.35">
      <c r="A512" s="10" t="str">
        <f>TRIM(LEFT(Sheet5!A65,FIND(" ",Sheet5!A65)))</f>
        <v>22305VIC</v>
      </c>
      <c r="B512" s="11" t="str">
        <f>TRIM(MID(Sheet5!A65,FIND(" ",Sheet5!A65)+1,256))</f>
        <v>Certificate III in Musical Instrument Making And Maintenance</v>
      </c>
      <c r="C512" s="8"/>
      <c r="D512" s="8"/>
      <c r="E512" s="8"/>
      <c r="F512" s="8"/>
      <c r="G512" s="8"/>
      <c r="H512" s="8"/>
      <c r="I512" s="8">
        <v>3</v>
      </c>
      <c r="J512" s="8"/>
      <c r="K512" s="8">
        <v>3</v>
      </c>
    </row>
    <row r="513" spans="1:11" x14ac:dyDescent="0.35">
      <c r="A513" s="10" t="str">
        <f>TRIM(LEFT(Sheet5!A85,FIND(" ",Sheet5!A85)))</f>
        <v>22486VIC</v>
      </c>
      <c r="B513" s="11" t="str">
        <f>TRIM(MID(Sheet5!A85,FIND(" ",Sheet5!A85)+1,256))</f>
        <v>Certificate III in Eal (Access)</v>
      </c>
      <c r="C513" s="8"/>
      <c r="D513" s="8"/>
      <c r="E513" s="8"/>
      <c r="F513" s="8"/>
      <c r="G513" s="8"/>
      <c r="H513" s="8"/>
      <c r="I513" s="8">
        <v>3</v>
      </c>
      <c r="J513" s="8"/>
      <c r="K513" s="8">
        <v>3</v>
      </c>
    </row>
    <row r="514" spans="1:11" x14ac:dyDescent="0.35">
      <c r="A514" s="10" t="str">
        <f>TRIM(LEFT(Sheet5!A104,FIND(" ",Sheet5!A104)))</f>
        <v>ACM10110</v>
      </c>
      <c r="B514" s="11" t="str">
        <f>TRIM(MID(Sheet5!A104,FIND(" ",Sheet5!A104)+1,256))</f>
        <v>Certificate I in Animal Studies</v>
      </c>
      <c r="C514" s="8"/>
      <c r="D514" s="8"/>
      <c r="E514" s="8"/>
      <c r="F514" s="8"/>
      <c r="G514" s="8">
        <v>3</v>
      </c>
      <c r="H514" s="8"/>
      <c r="I514" s="8"/>
      <c r="J514" s="8"/>
      <c r="K514" s="8">
        <v>3</v>
      </c>
    </row>
    <row r="515" spans="1:11" x14ac:dyDescent="0.35">
      <c r="A515" s="10" t="str">
        <f>TRIM(LEFT(Sheet5!A162,FIND(" ",Sheet5!A162)))</f>
        <v>AHC31516</v>
      </c>
      <c r="B515" s="11" t="str">
        <f>TRIM(MID(Sheet5!A162,FIND(" ",Sheet5!A162)+1,256))</f>
        <v>Certificate III in Indigenous Land Management</v>
      </c>
      <c r="C515" s="8"/>
      <c r="D515" s="8"/>
      <c r="E515" s="8"/>
      <c r="F515" s="8">
        <v>3</v>
      </c>
      <c r="G515" s="8"/>
      <c r="H515" s="8"/>
      <c r="I515" s="8"/>
      <c r="J515" s="8"/>
      <c r="K515" s="8">
        <v>3</v>
      </c>
    </row>
    <row r="516" spans="1:11" x14ac:dyDescent="0.35">
      <c r="A516" s="10" t="str">
        <f>TRIM(LEFT(Sheet5!A204,FIND(" ",Sheet5!A204)))</f>
        <v>AUR30816</v>
      </c>
      <c r="B516" s="11" t="str">
        <f>TRIM(MID(Sheet5!A204,FIND(" ",Sheet5!A204)+1,256))</f>
        <v>Certificate III in Motorcycle Mechanical Training</v>
      </c>
      <c r="C516" s="8"/>
      <c r="D516" s="8"/>
      <c r="E516" s="8"/>
      <c r="F516" s="8"/>
      <c r="G516" s="8">
        <v>3</v>
      </c>
      <c r="H516" s="8"/>
      <c r="I516" s="8"/>
      <c r="J516" s="8"/>
      <c r="K516" s="8">
        <v>3</v>
      </c>
    </row>
    <row r="517" spans="1:11" x14ac:dyDescent="0.35">
      <c r="A517" s="10" t="str">
        <f>TRIM(LEFT(Sheet5!A206,FIND(" ",Sheet5!A206)))</f>
        <v>AUR31016</v>
      </c>
      <c r="B517" s="11" t="str">
        <f>TRIM(MID(Sheet5!A206,FIND(" ",Sheet5!A206)+1,256))</f>
        <v>Certificate III in Automotive Sales</v>
      </c>
      <c r="C517" s="8"/>
      <c r="D517" s="8"/>
      <c r="E517" s="8"/>
      <c r="F517" s="8">
        <v>2</v>
      </c>
      <c r="G517" s="8">
        <v>1</v>
      </c>
      <c r="H517" s="8"/>
      <c r="I517" s="8"/>
      <c r="J517" s="8"/>
      <c r="K517" s="8">
        <v>3</v>
      </c>
    </row>
    <row r="518" spans="1:11" x14ac:dyDescent="0.35">
      <c r="A518" s="10" t="str">
        <f>TRIM(LEFT(Sheet5!A251,FIND(" ",Sheet5!A251)))</f>
        <v>BSB41415</v>
      </c>
      <c r="B518" s="11" t="str">
        <f>TRIM(MID(Sheet5!A251,FIND(" ",Sheet5!A251)+1,256))</f>
        <v>Certificate IV in Work Health And Safety</v>
      </c>
      <c r="C518" s="8"/>
      <c r="D518" s="8"/>
      <c r="E518" s="8"/>
      <c r="F518" s="8">
        <v>2</v>
      </c>
      <c r="G518" s="8"/>
      <c r="H518" s="8"/>
      <c r="I518" s="8"/>
      <c r="J518" s="8">
        <v>1</v>
      </c>
      <c r="K518" s="8">
        <v>3</v>
      </c>
    </row>
    <row r="519" spans="1:11" x14ac:dyDescent="0.35">
      <c r="A519" s="10" t="str">
        <f>TRIM(LEFT(Sheet5!A254,FIND(" ",Sheet5!A254)))</f>
        <v>BSB42215</v>
      </c>
      <c r="B519" s="11" t="str">
        <f>TRIM(MID(Sheet5!A254,FIND(" ",Sheet5!A254)+1,256))</f>
        <v>Certificate IV in Legal Services</v>
      </c>
      <c r="C519" s="8"/>
      <c r="D519" s="8"/>
      <c r="E519" s="8"/>
      <c r="F519" s="8"/>
      <c r="G519" s="8">
        <v>3</v>
      </c>
      <c r="H519" s="8"/>
      <c r="I519" s="8"/>
      <c r="J519" s="8"/>
      <c r="K519" s="8">
        <v>3</v>
      </c>
    </row>
    <row r="520" spans="1:11" x14ac:dyDescent="0.35">
      <c r="A520" s="10" t="str">
        <f>TRIM(LEFT(Sheet5!A288,FIND(" ",Sheet5!A288)))</f>
        <v>CHC43315</v>
      </c>
      <c r="B520" s="11" t="str">
        <f>TRIM(MID(Sheet5!A288,FIND(" ",Sheet5!A288)+1,256))</f>
        <v>Certificate IV in Mental Health</v>
      </c>
      <c r="C520" s="8"/>
      <c r="D520" s="8"/>
      <c r="E520" s="8"/>
      <c r="F520" s="8">
        <v>1</v>
      </c>
      <c r="G520" s="8">
        <v>2</v>
      </c>
      <c r="H520" s="8"/>
      <c r="I520" s="8"/>
      <c r="J520" s="8"/>
      <c r="K520" s="8">
        <v>3</v>
      </c>
    </row>
    <row r="521" spans="1:11" x14ac:dyDescent="0.35">
      <c r="A521" s="10" t="str">
        <f>TRIM(LEFT(Sheet5!A291,FIND(" ",Sheet5!A291)))</f>
        <v>CHC50213</v>
      </c>
      <c r="B521" s="11" t="str">
        <f>TRIM(MID(Sheet5!A291,FIND(" ",Sheet5!A291)+1,256))</f>
        <v>Diploma of School Age Education And Care</v>
      </c>
      <c r="C521" s="8"/>
      <c r="D521" s="8"/>
      <c r="E521" s="8"/>
      <c r="F521" s="8">
        <v>3</v>
      </c>
      <c r="G521" s="8"/>
      <c r="H521" s="8"/>
      <c r="I521" s="8"/>
      <c r="J521" s="8"/>
      <c r="K521" s="8">
        <v>3</v>
      </c>
    </row>
    <row r="522" spans="1:11" x14ac:dyDescent="0.35">
      <c r="A522" s="10" t="str">
        <f>TRIM(LEFT(Sheet5!A294,FIND(" ",Sheet5!A294)))</f>
        <v>CHC51015</v>
      </c>
      <c r="B522" s="11" t="str">
        <f>TRIM(MID(Sheet5!A294,FIND(" ",Sheet5!A294)+1,256))</f>
        <v>Diploma of Counselling</v>
      </c>
      <c r="C522" s="8"/>
      <c r="D522" s="8"/>
      <c r="E522" s="8"/>
      <c r="F522" s="8">
        <v>3</v>
      </c>
      <c r="G522" s="8"/>
      <c r="H522" s="8"/>
      <c r="I522" s="8"/>
      <c r="J522" s="8"/>
      <c r="K522" s="8">
        <v>3</v>
      </c>
    </row>
    <row r="523" spans="1:11" x14ac:dyDescent="0.35">
      <c r="A523" s="10" t="str">
        <f>TRIM(LEFT(Sheet5!A313,FIND(" ",Sheet5!A313)))</f>
        <v>CPC30216</v>
      </c>
      <c r="B523" s="11" t="str">
        <f>TRIM(MID(Sheet5!A313,FIND(" ",Sheet5!A313)+1,256))</f>
        <v>Certificate III in Signs And Graphics</v>
      </c>
      <c r="C523" s="8"/>
      <c r="D523" s="8">
        <v>1</v>
      </c>
      <c r="E523" s="8"/>
      <c r="F523" s="8">
        <v>2</v>
      </c>
      <c r="G523" s="8"/>
      <c r="H523" s="8"/>
      <c r="I523" s="8"/>
      <c r="J523" s="8"/>
      <c r="K523" s="8">
        <v>3</v>
      </c>
    </row>
    <row r="524" spans="1:11" x14ac:dyDescent="0.35">
      <c r="A524" s="10" t="str">
        <f>TRIM(LEFT(Sheet5!A319,FIND(" ",Sheet5!A319)))</f>
        <v>CPC31011</v>
      </c>
      <c r="B524" s="11" t="str">
        <f>TRIM(MID(Sheet5!A319,FIND(" ",Sheet5!A319)+1,256))</f>
        <v>Certificate III in Solid Plastering</v>
      </c>
      <c r="C524" s="8"/>
      <c r="D524" s="8"/>
      <c r="E524" s="8"/>
      <c r="F524" s="8">
        <v>2</v>
      </c>
      <c r="G524" s="8">
        <v>1</v>
      </c>
      <c r="H524" s="8"/>
      <c r="I524" s="8"/>
      <c r="J524" s="8"/>
      <c r="K524" s="8">
        <v>3</v>
      </c>
    </row>
    <row r="525" spans="1:11" x14ac:dyDescent="0.35">
      <c r="A525" s="10" t="str">
        <f>TRIM(LEFT(Sheet5!A327,FIND(" ",Sheet5!A327)))</f>
        <v>CPC32313</v>
      </c>
      <c r="B525" s="11" t="str">
        <f>TRIM(MID(Sheet5!A327,FIND(" ",Sheet5!A327)+1,256))</f>
        <v>Certificate III in Stonemasonry (Monumental Installation)</v>
      </c>
      <c r="C525" s="8"/>
      <c r="D525" s="8"/>
      <c r="E525" s="8"/>
      <c r="F525" s="8">
        <v>3</v>
      </c>
      <c r="G525" s="8"/>
      <c r="H525" s="8"/>
      <c r="I525" s="8"/>
      <c r="J525" s="8"/>
      <c r="K525" s="8">
        <v>3</v>
      </c>
    </row>
    <row r="526" spans="1:11" x14ac:dyDescent="0.35">
      <c r="A526" s="10" t="str">
        <f>TRIM(LEFT(Sheet5!A382,FIND(" ",Sheet5!A382)))</f>
        <v>CUA60315</v>
      </c>
      <c r="B526" s="11" t="str">
        <f>TRIM(MID(Sheet5!A382,FIND(" ",Sheet5!A382)+1,256))</f>
        <v>Advanced Diploma of Graphic Design</v>
      </c>
      <c r="C526" s="8"/>
      <c r="D526" s="8"/>
      <c r="E526" s="8"/>
      <c r="F526" s="8">
        <v>3</v>
      </c>
      <c r="G526" s="8"/>
      <c r="H526" s="8"/>
      <c r="I526" s="8"/>
      <c r="J526" s="8"/>
      <c r="K526" s="8">
        <v>3</v>
      </c>
    </row>
    <row r="527" spans="1:11" x14ac:dyDescent="0.35">
      <c r="A527" s="10" t="str">
        <f>TRIM(LEFT(Sheet5!A399,FIND(" ",Sheet5!A399)))</f>
        <v>FDF20111</v>
      </c>
      <c r="B527" s="11" t="str">
        <f>TRIM(MID(Sheet5!A399,FIND(" ",Sheet5!A399)+1,256))</f>
        <v>Certificate II in Food Processing</v>
      </c>
      <c r="C527" s="8"/>
      <c r="D527" s="8"/>
      <c r="E527" s="8"/>
      <c r="F527" s="8"/>
      <c r="G527" s="8">
        <v>3</v>
      </c>
      <c r="H527" s="8"/>
      <c r="I527" s="8"/>
      <c r="J527" s="8"/>
      <c r="K527" s="8">
        <v>3</v>
      </c>
    </row>
    <row r="528" spans="1:11" x14ac:dyDescent="0.35">
      <c r="A528" s="10" t="str">
        <f>TRIM(LEFT(Sheet5!A428,FIND(" ",Sheet5!A428)))</f>
        <v>HLT32512</v>
      </c>
      <c r="B528" s="11" t="str">
        <f>TRIM(MID(Sheet5!A428,FIND(" ",Sheet5!A428)+1,256))</f>
        <v>Certificate III in Health Services Assistance</v>
      </c>
      <c r="C528" s="8"/>
      <c r="D528" s="8"/>
      <c r="E528" s="8"/>
      <c r="F528" s="8"/>
      <c r="G528" s="8">
        <v>3</v>
      </c>
      <c r="H528" s="8"/>
      <c r="I528" s="8"/>
      <c r="J528" s="8"/>
      <c r="K528" s="8">
        <v>3</v>
      </c>
    </row>
    <row r="529" spans="1:11" x14ac:dyDescent="0.35">
      <c r="A529" s="10" t="str">
        <f>TRIM(LEFT(Sheet5!A438,FIND(" ",Sheet5!A438)))</f>
        <v>HLT37415</v>
      </c>
      <c r="B529" s="11" t="str">
        <f>TRIM(MID(Sheet5!A438,FIND(" ",Sheet5!A438)+1,256))</f>
        <v>Certificate III in Pathology Assistance</v>
      </c>
      <c r="C529" s="8"/>
      <c r="D529" s="8"/>
      <c r="E529" s="8"/>
      <c r="F529" s="8">
        <v>3</v>
      </c>
      <c r="G529" s="8"/>
      <c r="H529" s="8"/>
      <c r="I529" s="8"/>
      <c r="J529" s="8"/>
      <c r="K529" s="8">
        <v>3</v>
      </c>
    </row>
    <row r="530" spans="1:11" x14ac:dyDescent="0.35">
      <c r="A530" s="10" t="str">
        <f>TRIM(LEFT(Sheet5!A462,FIND(" ",Sheet5!A462)))</f>
        <v>ICT30515</v>
      </c>
      <c r="B530" s="11" t="str">
        <f>TRIM(MID(Sheet5!A462,FIND(" ",Sheet5!A462)+1,256))</f>
        <v>Certificate III in Telecommunications Technology</v>
      </c>
      <c r="C530" s="8"/>
      <c r="D530" s="8"/>
      <c r="E530" s="8"/>
      <c r="F530" s="8">
        <v>3</v>
      </c>
      <c r="G530" s="8"/>
      <c r="H530" s="8"/>
      <c r="I530" s="8"/>
      <c r="J530" s="8"/>
      <c r="K530" s="8">
        <v>3</v>
      </c>
    </row>
    <row r="531" spans="1:11" x14ac:dyDescent="0.35">
      <c r="A531" s="10" t="str">
        <f>TRIM(LEFT(Sheet5!A473,FIND(" ",Sheet5!A473)))</f>
        <v>ICT50718</v>
      </c>
      <c r="B531" s="11" t="str">
        <f>TRIM(MID(Sheet5!A473,FIND(" ",Sheet5!A473)+1,256))</f>
        <v>Diploma of Software Development</v>
      </c>
      <c r="C531" s="8"/>
      <c r="D531" s="8"/>
      <c r="E531" s="8"/>
      <c r="F531" s="8">
        <v>2</v>
      </c>
      <c r="G531" s="8"/>
      <c r="H531" s="8"/>
      <c r="I531" s="8"/>
      <c r="J531" s="8">
        <v>1</v>
      </c>
      <c r="K531" s="8">
        <v>3</v>
      </c>
    </row>
    <row r="532" spans="1:11" x14ac:dyDescent="0.35">
      <c r="A532" s="10" t="str">
        <f>TRIM(LEFT(Sheet5!A527,FIND(" ",Sheet5!A527)))</f>
        <v>MSF40113</v>
      </c>
      <c r="B532" s="11" t="str">
        <f>TRIM(MID(Sheet5!A527,FIND(" ",Sheet5!A527)+1,256))</f>
        <v>Certificate IV in Interior Decoration</v>
      </c>
      <c r="C532" s="8"/>
      <c r="D532" s="8"/>
      <c r="E532" s="8"/>
      <c r="F532" s="8"/>
      <c r="G532" s="8">
        <v>3</v>
      </c>
      <c r="H532" s="8"/>
      <c r="I532" s="8"/>
      <c r="J532" s="8"/>
      <c r="K532" s="8">
        <v>3</v>
      </c>
    </row>
    <row r="533" spans="1:11" x14ac:dyDescent="0.35">
      <c r="A533" s="10" t="str">
        <f>TRIM(LEFT(Sheet5!A529,FIND(" ",Sheet5!A529)))</f>
        <v>MSF50218</v>
      </c>
      <c r="B533" s="11" t="str">
        <f>TRIM(MID(Sheet5!A529,FIND(" ",Sheet5!A529)+1,256))</f>
        <v>Diploma of Interior Design</v>
      </c>
      <c r="C533" s="8"/>
      <c r="D533" s="8"/>
      <c r="E533" s="8"/>
      <c r="F533" s="8">
        <v>3</v>
      </c>
      <c r="G533" s="8"/>
      <c r="H533" s="8"/>
      <c r="I533" s="8"/>
      <c r="J533" s="8"/>
      <c r="K533" s="8">
        <v>3</v>
      </c>
    </row>
    <row r="534" spans="1:11" x14ac:dyDescent="0.35">
      <c r="A534" s="10" t="str">
        <f>TRIM(LEFT(Sheet5!A566,FIND(" ",Sheet5!A566)))</f>
        <v>PUA30713</v>
      </c>
      <c r="B534" s="11" t="str">
        <f>TRIM(MID(Sheet5!A566,FIND(" ",Sheet5!A566)+1,256))</f>
        <v>Certificate III in Public Safety (Firefighting Operations)</v>
      </c>
      <c r="C534" s="8"/>
      <c r="D534" s="8"/>
      <c r="E534" s="8"/>
      <c r="F534" s="8"/>
      <c r="G534" s="8">
        <v>3</v>
      </c>
      <c r="H534" s="8"/>
      <c r="I534" s="8"/>
      <c r="J534" s="8"/>
      <c r="K534" s="8">
        <v>3</v>
      </c>
    </row>
    <row r="535" spans="1:11" x14ac:dyDescent="0.35">
      <c r="A535" s="10" t="str">
        <f>TRIM(LEFT(Sheet5!A570,FIND(" ",Sheet5!A570)))</f>
        <v>RGR30108</v>
      </c>
      <c r="B535" s="11" t="str">
        <f>TRIM(MID(Sheet5!A570,FIND(" ",Sheet5!A570)+1,256))</f>
        <v>Certificate III in Racing (Trackrider)</v>
      </c>
      <c r="C535" s="8"/>
      <c r="D535" s="8"/>
      <c r="E535" s="8"/>
      <c r="F535" s="8">
        <v>3</v>
      </c>
      <c r="G535" s="8"/>
      <c r="H535" s="8"/>
      <c r="I535" s="8"/>
      <c r="J535" s="8"/>
      <c r="K535" s="8">
        <v>3</v>
      </c>
    </row>
    <row r="536" spans="1:11" x14ac:dyDescent="0.35">
      <c r="A536" s="10" t="str">
        <f>TRIM(LEFT(Sheet5!A574,FIND(" ",Sheet5!A574)))</f>
        <v>RGR40218</v>
      </c>
      <c r="B536" s="11" t="str">
        <f>TRIM(MID(Sheet5!A574,FIND(" ",Sheet5!A574)+1,256))</f>
        <v>Certificate IV in Racing (Jockey)</v>
      </c>
      <c r="C536" s="8"/>
      <c r="D536" s="8"/>
      <c r="E536" s="8"/>
      <c r="F536" s="8">
        <v>2</v>
      </c>
      <c r="G536" s="8">
        <v>1</v>
      </c>
      <c r="H536" s="8"/>
      <c r="I536" s="8"/>
      <c r="J536" s="8"/>
      <c r="K536" s="8">
        <v>3</v>
      </c>
    </row>
    <row r="537" spans="1:11" x14ac:dyDescent="0.35">
      <c r="A537" s="10" t="str">
        <f>TRIM(LEFT(Sheet5!A580,FIND(" ",Sheet5!A580)))</f>
        <v>RII20712</v>
      </c>
      <c r="B537" s="11" t="str">
        <f>TRIM(MID(Sheet5!A580,FIND(" ",Sheet5!A580)+1,256))</f>
        <v>Certificate II in Civil Construction</v>
      </c>
      <c r="C537" s="8"/>
      <c r="D537" s="8"/>
      <c r="E537" s="8"/>
      <c r="F537" s="8"/>
      <c r="G537" s="8">
        <v>3</v>
      </c>
      <c r="H537" s="8"/>
      <c r="I537" s="8"/>
      <c r="J537" s="8"/>
      <c r="K537" s="8">
        <v>3</v>
      </c>
    </row>
    <row r="538" spans="1:11" x14ac:dyDescent="0.35">
      <c r="A538" s="10" t="str">
        <f>TRIM(LEFT(Sheet5!A585,FIND(" ",Sheet5!A585)))</f>
        <v>RII30815</v>
      </c>
      <c r="B538" s="11" t="str">
        <f>TRIM(MID(Sheet5!A585,FIND(" ",Sheet5!A585)+1,256))</f>
        <v>Certificate III in Civil Construction Plant Operations</v>
      </c>
      <c r="C538" s="8"/>
      <c r="D538" s="8"/>
      <c r="E538" s="8"/>
      <c r="F538" s="8"/>
      <c r="G538" s="8">
        <v>3</v>
      </c>
      <c r="H538" s="8"/>
      <c r="I538" s="8"/>
      <c r="J538" s="8"/>
      <c r="K538" s="8">
        <v>3</v>
      </c>
    </row>
    <row r="539" spans="1:11" x14ac:dyDescent="0.35">
      <c r="A539" s="10" t="str">
        <f>TRIM(LEFT(Sheet5!A665,FIND(" ",Sheet5!A665)))</f>
        <v>SIT20312</v>
      </c>
      <c r="B539" s="11" t="str">
        <f>TRIM(MID(Sheet5!A665,FIND(" ",Sheet5!A665)+1,256))</f>
        <v>Certificate II in Kitchen Operations</v>
      </c>
      <c r="C539" s="8"/>
      <c r="D539" s="8"/>
      <c r="E539" s="8"/>
      <c r="F539" s="8"/>
      <c r="G539" s="8">
        <v>3</v>
      </c>
      <c r="H539" s="8"/>
      <c r="I539" s="8"/>
      <c r="J539" s="8"/>
      <c r="K539" s="8">
        <v>3</v>
      </c>
    </row>
    <row r="540" spans="1:11" x14ac:dyDescent="0.35">
      <c r="A540" s="10" t="str">
        <f>TRIM(LEFT(Sheet5!A14,FIND(" ",Sheet5!A14)))</f>
        <v>10262NAT</v>
      </c>
      <c r="B540" s="11" t="str">
        <f>TRIM(MID(Sheet5!A14,FIND(" ",Sheet5!A14)+1,256))</f>
        <v>Certificate III in Police Studies</v>
      </c>
      <c r="C540" s="8"/>
      <c r="D540" s="8"/>
      <c r="E540" s="8"/>
      <c r="F540" s="8"/>
      <c r="G540" s="8">
        <v>2</v>
      </c>
      <c r="H540" s="8"/>
      <c r="I540" s="8"/>
      <c r="J540" s="8"/>
      <c r="K540" s="8">
        <v>2</v>
      </c>
    </row>
    <row r="541" spans="1:11" x14ac:dyDescent="0.35">
      <c r="A541" s="10" t="str">
        <f>TRIM(LEFT(Sheet5!A32,FIND(" ",Sheet5!A32)))</f>
        <v>10563NAT</v>
      </c>
      <c r="B541" s="11" t="str">
        <f>TRIM(MID(Sheet5!A32,FIND(" ",Sheet5!A32)+1,256))</f>
        <v>Certificate I in Work And Life Skills</v>
      </c>
      <c r="C541" s="8"/>
      <c r="D541" s="8"/>
      <c r="E541" s="8"/>
      <c r="F541" s="8">
        <v>2</v>
      </c>
      <c r="G541" s="8"/>
      <c r="H541" s="8"/>
      <c r="I541" s="8"/>
      <c r="J541" s="8"/>
      <c r="K541" s="8">
        <v>2</v>
      </c>
    </row>
    <row r="542" spans="1:11" x14ac:dyDescent="0.35">
      <c r="A542" s="10" t="str">
        <f>TRIM(LEFT(Sheet5!A33,FIND(" ",Sheet5!A33)))</f>
        <v>10576NAT</v>
      </c>
      <c r="B542" s="11" t="str">
        <f>TRIM(MID(Sheet5!A33,FIND(" ",Sheet5!A33)+1,256))</f>
        <v>Certificate IV in Weight Management</v>
      </c>
      <c r="C542" s="8"/>
      <c r="D542" s="8"/>
      <c r="E542" s="8"/>
      <c r="F542" s="8">
        <v>2</v>
      </c>
      <c r="G542" s="8"/>
      <c r="H542" s="8"/>
      <c r="I542" s="8"/>
      <c r="J542" s="8"/>
      <c r="K542" s="8">
        <v>2</v>
      </c>
    </row>
    <row r="543" spans="1:11" x14ac:dyDescent="0.35">
      <c r="A543" s="10" t="str">
        <f>TRIM(LEFT(Sheet5!A91,FIND(" ",Sheet5!A91)))</f>
        <v>22542VIC</v>
      </c>
      <c r="B543" s="11" t="str">
        <f>TRIM(MID(Sheet5!A91,FIND(" ",Sheet5!A91)+1,256))</f>
        <v>Certificate III in Dog Behaviour And Training</v>
      </c>
      <c r="C543" s="8"/>
      <c r="D543" s="8"/>
      <c r="E543" s="8"/>
      <c r="F543" s="8"/>
      <c r="G543" s="8"/>
      <c r="H543" s="8"/>
      <c r="I543" s="8">
        <v>2</v>
      </c>
      <c r="J543" s="8"/>
      <c r="K543" s="8">
        <v>2</v>
      </c>
    </row>
    <row r="544" spans="1:11" x14ac:dyDescent="0.35">
      <c r="A544" s="10" t="str">
        <f>TRIM(LEFT(Sheet5!A117,FIND(" ",Sheet5!A117)))</f>
        <v>ACM40818</v>
      </c>
      <c r="B544" s="11" t="str">
        <f>TRIM(MID(Sheet5!A117,FIND(" ",Sheet5!A117)+1,256))</f>
        <v>Certificate IV in Farriery</v>
      </c>
      <c r="C544" s="8"/>
      <c r="D544" s="8"/>
      <c r="E544" s="8"/>
      <c r="F544" s="8">
        <v>2</v>
      </c>
      <c r="G544" s="8"/>
      <c r="H544" s="8"/>
      <c r="I544" s="8"/>
      <c r="J544" s="8"/>
      <c r="K544" s="8">
        <v>2</v>
      </c>
    </row>
    <row r="545" spans="1:11" x14ac:dyDescent="0.35">
      <c r="A545" s="10" t="str">
        <f>TRIM(LEFT(Sheet5!A142,FIND(" ",Sheet5!A142)))</f>
        <v>AHC30110</v>
      </c>
      <c r="B545" s="11" t="str">
        <f>TRIM(MID(Sheet5!A142,FIND(" ",Sheet5!A142)+1,256))</f>
        <v>Certificate III in Agriculture</v>
      </c>
      <c r="C545" s="8"/>
      <c r="D545" s="8"/>
      <c r="E545" s="8"/>
      <c r="F545" s="8"/>
      <c r="G545" s="8">
        <v>2</v>
      </c>
      <c r="H545" s="8"/>
      <c r="I545" s="8"/>
      <c r="J545" s="8"/>
      <c r="K545" s="8">
        <v>2</v>
      </c>
    </row>
    <row r="546" spans="1:11" x14ac:dyDescent="0.35">
      <c r="A546" s="10" t="str">
        <f>TRIM(LEFT(Sheet5!A148,FIND(" ",Sheet5!A148)))</f>
        <v>AHC30616</v>
      </c>
      <c r="B546" s="11" t="str">
        <f>TRIM(MID(Sheet5!A148,FIND(" ",Sheet5!A148)+1,256))</f>
        <v>Certificate III in Production Horticulture</v>
      </c>
      <c r="C546" s="8"/>
      <c r="D546" s="8"/>
      <c r="E546" s="8"/>
      <c r="F546" s="8">
        <v>1</v>
      </c>
      <c r="G546" s="8"/>
      <c r="H546" s="8">
        <v>1</v>
      </c>
      <c r="I546" s="8"/>
      <c r="J546" s="8"/>
      <c r="K546" s="8">
        <v>2</v>
      </c>
    </row>
    <row r="547" spans="1:11" x14ac:dyDescent="0.35">
      <c r="A547" s="10" t="str">
        <f>TRIM(LEFT(Sheet5!A151,FIND(" ",Sheet5!A151)))</f>
        <v>AHC30816</v>
      </c>
      <c r="B547" s="11" t="str">
        <f>TRIM(MID(Sheet5!A151,FIND(" ",Sheet5!A151)+1,256))</f>
        <v>Certificate III in Arboriculture</v>
      </c>
      <c r="C547" s="8"/>
      <c r="D547" s="8"/>
      <c r="E547" s="8"/>
      <c r="F547" s="8"/>
      <c r="G547" s="8">
        <v>1</v>
      </c>
      <c r="H547" s="8"/>
      <c r="I547" s="8">
        <v>1</v>
      </c>
      <c r="J547" s="8"/>
      <c r="K547" s="8">
        <v>2</v>
      </c>
    </row>
    <row r="548" spans="1:11" x14ac:dyDescent="0.35">
      <c r="A548" s="10" t="str">
        <f>TRIM(LEFT(Sheet5!A165,FIND(" ",Sheet5!A165)))</f>
        <v>AHC40116</v>
      </c>
      <c r="B548" s="11" t="str">
        <f>TRIM(MID(Sheet5!A165,FIND(" ",Sheet5!A165)+1,256))</f>
        <v>Certificate IV in Agriculture</v>
      </c>
      <c r="C548" s="8"/>
      <c r="D548" s="8"/>
      <c r="E548" s="8"/>
      <c r="F548" s="8"/>
      <c r="G548" s="8"/>
      <c r="H548" s="8"/>
      <c r="I548" s="8">
        <v>2</v>
      </c>
      <c r="J548" s="8"/>
      <c r="K548" s="8">
        <v>2</v>
      </c>
    </row>
    <row r="549" spans="1:11" x14ac:dyDescent="0.35">
      <c r="A549" s="10" t="str">
        <f>TRIM(LEFT(Sheet5!A190,FIND(" ",Sheet5!A190)))</f>
        <v>AUR21016</v>
      </c>
      <c r="B549" s="11" t="str">
        <f>TRIM(MID(Sheet5!A190,FIND(" ",Sheet5!A190)+1,256))</f>
        <v>Certificate II in Motor Sport Technology</v>
      </c>
      <c r="C549" s="8"/>
      <c r="D549" s="8"/>
      <c r="E549" s="8"/>
      <c r="F549" s="8"/>
      <c r="G549" s="8"/>
      <c r="H549" s="8"/>
      <c r="I549" s="8">
        <v>2</v>
      </c>
      <c r="J549" s="8"/>
      <c r="K549" s="8">
        <v>2</v>
      </c>
    </row>
    <row r="550" spans="1:11" x14ac:dyDescent="0.35">
      <c r="A550" s="10" t="str">
        <f>TRIM(LEFT(Sheet5!A201,FIND(" ",Sheet5!A201)))</f>
        <v>AUR30620</v>
      </c>
      <c r="B550" s="11" t="str">
        <f>TRIM(MID(Sheet5!A201,FIND(" ",Sheet5!A201)+1,256))</f>
        <v>Certificate III in Light Vehicle Mechanical Technology</v>
      </c>
      <c r="C550" s="8"/>
      <c r="D550" s="8"/>
      <c r="E550" s="8"/>
      <c r="F550" s="8">
        <v>2</v>
      </c>
      <c r="G550" s="8"/>
      <c r="H550" s="8"/>
      <c r="I550" s="8"/>
      <c r="J550" s="8"/>
      <c r="K550" s="8">
        <v>2</v>
      </c>
    </row>
    <row r="551" spans="1:11" x14ac:dyDescent="0.35">
      <c r="A551" s="10" t="str">
        <f>TRIM(LEFT(Sheet5!A212,FIND(" ",Sheet5!A212)))</f>
        <v>AUR31416</v>
      </c>
      <c r="B551" s="11" t="str">
        <f>TRIM(MID(Sheet5!A212,FIND(" ",Sheet5!A212)+1,256))</f>
        <v>Certificate III in Automotive Diesel Fuel Technology</v>
      </c>
      <c r="C551" s="8"/>
      <c r="D551" s="8"/>
      <c r="E551" s="8"/>
      <c r="F551" s="8">
        <v>2</v>
      </c>
      <c r="G551" s="8"/>
      <c r="H551" s="8"/>
      <c r="I551" s="8"/>
      <c r="J551" s="8"/>
      <c r="K551" s="8">
        <v>2</v>
      </c>
    </row>
    <row r="552" spans="1:11" x14ac:dyDescent="0.35">
      <c r="A552" s="10" t="str">
        <f>TRIM(LEFT(Sheet5!A240,FIND(" ",Sheet5!A240)))</f>
        <v>BSB30307</v>
      </c>
      <c r="B552" s="11" t="str">
        <f>TRIM(MID(Sheet5!A240,FIND(" ",Sheet5!A240)+1,256))</f>
        <v>Certificate III in Micro Business Operations</v>
      </c>
      <c r="C552" s="8"/>
      <c r="D552" s="8"/>
      <c r="E552" s="8"/>
      <c r="F552" s="8"/>
      <c r="G552" s="8">
        <v>2</v>
      </c>
      <c r="H552" s="8"/>
      <c r="I552" s="8"/>
      <c r="J552" s="8"/>
      <c r="K552" s="8">
        <v>2</v>
      </c>
    </row>
    <row r="553" spans="1:11" x14ac:dyDescent="0.35">
      <c r="A553" s="10" t="str">
        <f>TRIM(LEFT(Sheet5!A255,FIND(" ",Sheet5!A255)))</f>
        <v>BSB42415</v>
      </c>
      <c r="B553" s="11" t="str">
        <f>TRIM(MID(Sheet5!A255,FIND(" ",Sheet5!A255)+1,256))</f>
        <v>Certificate IV in Marketing And Communication</v>
      </c>
      <c r="C553" s="8"/>
      <c r="D553" s="8"/>
      <c r="E553" s="8"/>
      <c r="F553" s="8">
        <v>1</v>
      </c>
      <c r="G553" s="8"/>
      <c r="H553" s="8">
        <v>1</v>
      </c>
      <c r="I553" s="8"/>
      <c r="J553" s="8"/>
      <c r="K553" s="8">
        <v>2</v>
      </c>
    </row>
    <row r="554" spans="1:11" x14ac:dyDescent="0.35">
      <c r="A554" s="10" t="str">
        <f>TRIM(LEFT(Sheet5!A257,FIND(" ",Sheet5!A257)))</f>
        <v>BSB42615</v>
      </c>
      <c r="B554" s="11" t="str">
        <f>TRIM(MID(Sheet5!A257,FIND(" ",Sheet5!A257)+1,256))</f>
        <v>Certificate IV in New Small Business</v>
      </c>
      <c r="C554" s="8"/>
      <c r="D554" s="8"/>
      <c r="E554" s="8"/>
      <c r="F554" s="8">
        <v>2</v>
      </c>
      <c r="G554" s="8"/>
      <c r="H554" s="8"/>
      <c r="I554" s="8"/>
      <c r="J554" s="8"/>
      <c r="K554" s="8">
        <v>2</v>
      </c>
    </row>
    <row r="555" spans="1:11" x14ac:dyDescent="0.35">
      <c r="A555" s="10" t="str">
        <f>TRIM(LEFT(Sheet5!A265,FIND(" ",Sheet5!A265)))</f>
        <v>BSB52115</v>
      </c>
      <c r="B555" s="11" t="str">
        <f>TRIM(MID(Sheet5!A265,FIND(" ",Sheet5!A265)+1,256))</f>
        <v>Diploma of Library And Information Services</v>
      </c>
      <c r="C555" s="8"/>
      <c r="D555" s="8"/>
      <c r="E555" s="8"/>
      <c r="F555" s="8">
        <v>2</v>
      </c>
      <c r="G555" s="8"/>
      <c r="H555" s="8"/>
      <c r="I555" s="8"/>
      <c r="J555" s="8"/>
      <c r="K555" s="8">
        <v>2</v>
      </c>
    </row>
    <row r="556" spans="1:11" x14ac:dyDescent="0.35">
      <c r="A556" s="10" t="str">
        <f>TRIM(LEFT(Sheet5!A292,FIND(" ",Sheet5!A292)))</f>
        <v>CHC50313</v>
      </c>
      <c r="B556" s="11" t="str">
        <f>TRIM(MID(Sheet5!A292,FIND(" ",Sheet5!A292)+1,256))</f>
        <v>Diploma of Child, Youth And Family Intervention</v>
      </c>
      <c r="C556" s="8"/>
      <c r="D556" s="8"/>
      <c r="E556" s="8"/>
      <c r="F556" s="8">
        <v>2</v>
      </c>
      <c r="G556" s="8"/>
      <c r="H556" s="8"/>
      <c r="I556" s="8"/>
      <c r="J556" s="8"/>
      <c r="K556" s="8">
        <v>2</v>
      </c>
    </row>
    <row r="557" spans="1:11" x14ac:dyDescent="0.35">
      <c r="A557" s="10" t="str">
        <f>TRIM(LEFT(Sheet5!A297,FIND(" ",Sheet5!A297)))</f>
        <v>CHC53315</v>
      </c>
      <c r="B557" s="11" t="str">
        <f>TRIM(MID(Sheet5!A297,FIND(" ",Sheet5!A297)+1,256))</f>
        <v>Diploma of Mental Health</v>
      </c>
      <c r="C557" s="8"/>
      <c r="D557" s="8"/>
      <c r="E557" s="8"/>
      <c r="F557" s="8">
        <v>2</v>
      </c>
      <c r="G557" s="8"/>
      <c r="H557" s="8"/>
      <c r="I557" s="8"/>
      <c r="J557" s="8"/>
      <c r="K557" s="8">
        <v>2</v>
      </c>
    </row>
    <row r="558" spans="1:11" x14ac:dyDescent="0.35">
      <c r="A558" s="10" t="str">
        <f>TRIM(LEFT(Sheet5!A298,FIND(" ",Sheet5!A298)))</f>
        <v>CHCSS00070</v>
      </c>
      <c r="B558" s="11" t="str">
        <f>TRIM(MID(Sheet5!A298,FIND(" ",Sheet5!A298)+1,256))</f>
        <v>Assist Clients with Medication Skill Set</v>
      </c>
      <c r="C558" s="8"/>
      <c r="D558" s="8"/>
      <c r="E558" s="8"/>
      <c r="F558" s="8">
        <v>2</v>
      </c>
      <c r="G558" s="8"/>
      <c r="H558" s="8"/>
      <c r="I558" s="8"/>
      <c r="J558" s="8"/>
      <c r="K558" s="8">
        <v>2</v>
      </c>
    </row>
    <row r="559" spans="1:11" x14ac:dyDescent="0.35">
      <c r="A559" s="10" t="str">
        <f>TRIM(LEFT(Sheet5!A322,FIND(" ",Sheet5!A322)))</f>
        <v>CPC31411</v>
      </c>
      <c r="B559" s="11" t="str">
        <f>TRIM(MID(Sheet5!A322,FIND(" ",Sheet5!A322)+1,256))</f>
        <v>Certificate III in Construction Waterproofing</v>
      </c>
      <c r="C559" s="8"/>
      <c r="D559" s="8"/>
      <c r="E559" s="8"/>
      <c r="F559" s="8">
        <v>2</v>
      </c>
      <c r="G559" s="8"/>
      <c r="H559" s="8"/>
      <c r="I559" s="8"/>
      <c r="J559" s="8"/>
      <c r="K559" s="8">
        <v>2</v>
      </c>
    </row>
    <row r="560" spans="1:11" x14ac:dyDescent="0.35">
      <c r="A560" s="10" t="str">
        <f>TRIM(LEFT(Sheet5!A326,FIND(" ",Sheet5!A326)))</f>
        <v>CPC32011</v>
      </c>
      <c r="B560" s="11" t="str">
        <f>TRIM(MID(Sheet5!A326,FIND(" ",Sheet5!A326)+1,256))</f>
        <v>Certificate III in Carpentry And Joinery</v>
      </c>
      <c r="C560" s="8"/>
      <c r="D560" s="8"/>
      <c r="E560" s="8"/>
      <c r="F560" s="8"/>
      <c r="G560" s="8"/>
      <c r="H560" s="8"/>
      <c r="I560" s="8">
        <v>2</v>
      </c>
      <c r="J560" s="8"/>
      <c r="K560" s="8">
        <v>2</v>
      </c>
    </row>
    <row r="561" spans="1:11" x14ac:dyDescent="0.35">
      <c r="A561" s="10" t="str">
        <f>TRIM(LEFT(Sheet5!A332,FIND(" ",Sheet5!A332)))</f>
        <v>CPC40110</v>
      </c>
      <c r="B561" s="11" t="str">
        <f>TRIM(MID(Sheet5!A332,FIND(" ",Sheet5!A332)+1,256))</f>
        <v>Certificate IV in Building And Construction (Building)</v>
      </c>
      <c r="C561" s="8"/>
      <c r="D561" s="8"/>
      <c r="E561" s="8"/>
      <c r="F561" s="8">
        <v>2</v>
      </c>
      <c r="G561" s="8"/>
      <c r="H561" s="8"/>
      <c r="I561" s="8"/>
      <c r="J561" s="8"/>
      <c r="K561" s="8">
        <v>2</v>
      </c>
    </row>
    <row r="562" spans="1:11" x14ac:dyDescent="0.35">
      <c r="A562" s="10" t="str">
        <f>TRIM(LEFT(Sheet5!A335,FIND(" ",Sheet5!A335)))</f>
        <v>CPP20212</v>
      </c>
      <c r="B562" s="11" t="str">
        <f>TRIM(MID(Sheet5!A335,FIND(" ",Sheet5!A335)+1,256))</f>
        <v>Certificate II in Security Operations</v>
      </c>
      <c r="C562" s="8"/>
      <c r="D562" s="8"/>
      <c r="E562" s="8"/>
      <c r="F562" s="8"/>
      <c r="G562" s="8">
        <v>1</v>
      </c>
      <c r="H562" s="8"/>
      <c r="I562" s="8">
        <v>1</v>
      </c>
      <c r="J562" s="8"/>
      <c r="K562" s="8">
        <v>2</v>
      </c>
    </row>
    <row r="563" spans="1:11" x14ac:dyDescent="0.35">
      <c r="A563" s="10" t="str">
        <f>TRIM(LEFT(Sheet5!A337,FIND(" ",Sheet5!A337)))</f>
        <v>CPP30115</v>
      </c>
      <c r="B563" s="11" t="str">
        <f>TRIM(MID(Sheet5!A337,FIND(" ",Sheet5!A337)+1,256))</f>
        <v>Certificate III in Urban Pest Management</v>
      </c>
      <c r="C563" s="8"/>
      <c r="D563" s="8"/>
      <c r="E563" s="8"/>
      <c r="F563" s="8">
        <v>2</v>
      </c>
      <c r="G563" s="8"/>
      <c r="H563" s="8"/>
      <c r="I563" s="8"/>
      <c r="J563" s="8"/>
      <c r="K563" s="8">
        <v>2</v>
      </c>
    </row>
    <row r="564" spans="1:11" x14ac:dyDescent="0.35">
      <c r="A564" s="10" t="str">
        <f>TRIM(LEFT(Sheet5!A343,FIND(" ",Sheet5!A343)))</f>
        <v>CPP50911</v>
      </c>
      <c r="B564" s="11" t="str">
        <f>TRIM(MID(Sheet5!A343,FIND(" ",Sheet5!A343)+1,256))</f>
        <v>Diploma of Building Design</v>
      </c>
      <c r="C564" s="8"/>
      <c r="D564" s="8"/>
      <c r="E564" s="8"/>
      <c r="F564" s="8">
        <v>2</v>
      </c>
      <c r="G564" s="8"/>
      <c r="H564" s="8"/>
      <c r="I564" s="8"/>
      <c r="J564" s="8"/>
      <c r="K564" s="8">
        <v>2</v>
      </c>
    </row>
    <row r="565" spans="1:11" x14ac:dyDescent="0.35">
      <c r="A565" s="10" t="str">
        <f>TRIM(LEFT(Sheet5!A376,FIND(" ",Sheet5!A376)))</f>
        <v>CUA50715</v>
      </c>
      <c r="B565" s="11" t="str">
        <f>TRIM(MID(Sheet5!A376,FIND(" ",Sheet5!A376)+1,256))</f>
        <v>Diploma of Graphic Design</v>
      </c>
      <c r="C565" s="8"/>
      <c r="D565" s="8"/>
      <c r="E565" s="8"/>
      <c r="F565" s="8">
        <v>2</v>
      </c>
      <c r="G565" s="8"/>
      <c r="H565" s="8"/>
      <c r="I565" s="8"/>
      <c r="J565" s="8"/>
      <c r="K565" s="8">
        <v>2</v>
      </c>
    </row>
    <row r="566" spans="1:11" x14ac:dyDescent="0.35">
      <c r="A566" s="10" t="str">
        <f>TRIM(LEFT(Sheet5!A385,FIND(" ",Sheet5!A385)))</f>
        <v>CUV40411</v>
      </c>
      <c r="B566" s="11" t="str">
        <f>TRIM(MID(Sheet5!A385,FIND(" ",Sheet5!A385)+1,256))</f>
        <v>Certificate IV in Photo Imaging</v>
      </c>
      <c r="C566" s="8"/>
      <c r="D566" s="8"/>
      <c r="E566" s="8"/>
      <c r="F566" s="8"/>
      <c r="G566" s="8">
        <v>2</v>
      </c>
      <c r="H566" s="8"/>
      <c r="I566" s="8"/>
      <c r="J566" s="8"/>
      <c r="K566" s="8">
        <v>2</v>
      </c>
    </row>
    <row r="567" spans="1:11" x14ac:dyDescent="0.35">
      <c r="A567" s="10" t="str">
        <f>TRIM(LEFT(Sheet5!A396,FIND(" ",Sheet5!A396)))</f>
        <v>FBP30517</v>
      </c>
      <c r="B567" s="11" t="str">
        <f>TRIM(MID(Sheet5!A396,FIND(" ",Sheet5!A396)+1,256))</f>
        <v>Certificate III in Baking</v>
      </c>
      <c r="C567" s="8"/>
      <c r="D567" s="8"/>
      <c r="E567" s="8"/>
      <c r="F567" s="8"/>
      <c r="G567" s="8">
        <v>2</v>
      </c>
      <c r="H567" s="8"/>
      <c r="I567" s="8"/>
      <c r="J567" s="8"/>
      <c r="K567" s="8">
        <v>2</v>
      </c>
    </row>
    <row r="568" spans="1:11" x14ac:dyDescent="0.35">
      <c r="A568" s="10" t="str">
        <f>TRIM(LEFT(Sheet5!A440,FIND(" ",Sheet5!A440)))</f>
        <v>HLT42015</v>
      </c>
      <c r="B568" s="11" t="str">
        <f>TRIM(MID(Sheet5!A440,FIND(" ",Sheet5!A440)+1,256))</f>
        <v>Certificate IV in Massage Therapy</v>
      </c>
      <c r="C568" s="8"/>
      <c r="D568" s="8"/>
      <c r="E568" s="8"/>
      <c r="F568" s="8">
        <v>2</v>
      </c>
      <c r="G568" s="8"/>
      <c r="H568" s="8"/>
      <c r="I568" s="8"/>
      <c r="J568" s="8"/>
      <c r="K568" s="8">
        <v>2</v>
      </c>
    </row>
    <row r="569" spans="1:11" x14ac:dyDescent="0.35">
      <c r="A569" s="10" t="str">
        <f>TRIM(LEFT(Sheet5!A445,FIND(" ",Sheet5!A445)))</f>
        <v>HLT52015</v>
      </c>
      <c r="B569" s="11" t="str">
        <f>TRIM(MID(Sheet5!A445,FIND(" ",Sheet5!A445)+1,256))</f>
        <v>Diploma of Remedial Massage</v>
      </c>
      <c r="C569" s="8"/>
      <c r="D569" s="8"/>
      <c r="E569" s="8"/>
      <c r="F569" s="8">
        <v>2</v>
      </c>
      <c r="G569" s="8"/>
      <c r="H569" s="8"/>
      <c r="I569" s="8"/>
      <c r="J569" s="8"/>
      <c r="K569" s="8">
        <v>2</v>
      </c>
    </row>
    <row r="570" spans="1:11" x14ac:dyDescent="0.35">
      <c r="A570" s="10" t="str">
        <f>TRIM(LEFT(Sheet5!A449,FIND(" ",Sheet5!A449)))</f>
        <v>HLTSS00066</v>
      </c>
      <c r="B570" s="11" t="str">
        <f>TRIM(MID(Sheet5!A449,FIND(" ",Sheet5!A449)+1,256))</f>
        <v>Infection control Skill Set (Food Handling)</v>
      </c>
      <c r="C570" s="8"/>
      <c r="D570" s="8"/>
      <c r="E570" s="8"/>
      <c r="F570" s="8">
        <v>2</v>
      </c>
      <c r="G570" s="8"/>
      <c r="H570" s="8"/>
      <c r="I570" s="8"/>
      <c r="J570" s="8"/>
      <c r="K570" s="8">
        <v>2</v>
      </c>
    </row>
    <row r="571" spans="1:11" x14ac:dyDescent="0.35">
      <c r="A571" s="10" t="str">
        <f>TRIM(LEFT(Sheet5!A453,FIND(" ",Sheet5!A453)))</f>
        <v>ICP31415</v>
      </c>
      <c r="B571" s="11" t="str">
        <f>TRIM(MID(Sheet5!A453,FIND(" ",Sheet5!A453)+1,256))</f>
        <v>Certificate III in Print Communications</v>
      </c>
      <c r="C571" s="8"/>
      <c r="D571" s="8"/>
      <c r="E571" s="8"/>
      <c r="F571" s="8"/>
      <c r="G571" s="8">
        <v>1</v>
      </c>
      <c r="H571" s="8"/>
      <c r="I571" s="8">
        <v>1</v>
      </c>
      <c r="J571" s="8"/>
      <c r="K571" s="8">
        <v>2</v>
      </c>
    </row>
    <row r="572" spans="1:11" x14ac:dyDescent="0.35">
      <c r="A572" s="10" t="str">
        <f>TRIM(LEFT(Sheet5!A468,FIND(" ",Sheet5!A468)))</f>
        <v>ICT50215</v>
      </c>
      <c r="B572" s="11" t="str">
        <f>TRIM(MID(Sheet5!A468,FIND(" ",Sheet5!A468)+1,256))</f>
        <v>Diploma of Digital And Interactive Games</v>
      </c>
      <c r="C572" s="8"/>
      <c r="D572" s="8"/>
      <c r="E572" s="8"/>
      <c r="F572" s="8">
        <v>2</v>
      </c>
      <c r="G572" s="8"/>
      <c r="H572" s="8"/>
      <c r="I572" s="8"/>
      <c r="J572" s="8"/>
      <c r="K572" s="8">
        <v>2</v>
      </c>
    </row>
    <row r="573" spans="1:11" x14ac:dyDescent="0.35">
      <c r="A573" s="10" t="str">
        <f>TRIM(LEFT(Sheet5!A469,FIND(" ",Sheet5!A469)))</f>
        <v>ICT50318</v>
      </c>
      <c r="B573" s="11" t="str">
        <f>TRIM(MID(Sheet5!A469,FIND(" ",Sheet5!A469)+1,256))</f>
        <v>Diploma of Information Technology Systems Administration</v>
      </c>
      <c r="C573" s="8"/>
      <c r="D573" s="8"/>
      <c r="E573" s="8"/>
      <c r="F573" s="8">
        <v>2</v>
      </c>
      <c r="G573" s="8"/>
      <c r="H573" s="8"/>
      <c r="I573" s="8"/>
      <c r="J573" s="8"/>
      <c r="K573" s="8">
        <v>2</v>
      </c>
    </row>
    <row r="574" spans="1:11" x14ac:dyDescent="0.35">
      <c r="A574" s="10" t="str">
        <f>TRIM(LEFT(Sheet5!A484,FIND(" ",Sheet5!A484)))</f>
        <v>MARSS00010</v>
      </c>
      <c r="B574" s="11" t="str">
        <f>TRIM(MID(Sheet5!A484,FIND(" ",Sheet5!A484)+1,256))</f>
        <v>Marine Radio Operator's VHF and HF Skill Set</v>
      </c>
      <c r="C574" s="8"/>
      <c r="D574" s="8"/>
      <c r="E574" s="8"/>
      <c r="F574" s="8">
        <v>2</v>
      </c>
      <c r="G574" s="8"/>
      <c r="H574" s="8"/>
      <c r="I574" s="8"/>
      <c r="J574" s="8"/>
      <c r="K574" s="8">
        <v>2</v>
      </c>
    </row>
    <row r="575" spans="1:11" x14ac:dyDescent="0.35">
      <c r="A575" s="10" t="str">
        <f>TRIM(LEFT(Sheet5!A485,FIND(" ",Sheet5!A485)))</f>
        <v>MARSS00011</v>
      </c>
      <c r="B575" s="11" t="str">
        <f>TRIM(MID(Sheet5!A485,FIND(" ",Sheet5!A485)+1,256))</f>
        <v>Marine Radio Operator's VHF Skill Set</v>
      </c>
      <c r="C575" s="8"/>
      <c r="D575" s="8"/>
      <c r="E575" s="8"/>
      <c r="F575" s="8">
        <v>2</v>
      </c>
      <c r="G575" s="8"/>
      <c r="H575" s="8"/>
      <c r="I575" s="8"/>
      <c r="J575" s="8"/>
      <c r="K575" s="8">
        <v>2</v>
      </c>
    </row>
    <row r="576" spans="1:11" x14ac:dyDescent="0.35">
      <c r="A576" s="10" t="str">
        <f>TRIM(LEFT(Sheet5!A488,FIND(" ",Sheet5!A488)))</f>
        <v>MEA40718</v>
      </c>
      <c r="B576" s="11" t="str">
        <f>TRIM(MID(Sheet5!A488,FIND(" ",Sheet5!A488)+1,256))</f>
        <v>Certificate IV in Aeroskills (Mechanical)</v>
      </c>
      <c r="C576" s="8"/>
      <c r="D576" s="8"/>
      <c r="E576" s="8"/>
      <c r="F576" s="8">
        <v>2</v>
      </c>
      <c r="G576" s="8"/>
      <c r="H576" s="8"/>
      <c r="I576" s="8"/>
      <c r="J576" s="8"/>
      <c r="K576" s="8">
        <v>2</v>
      </c>
    </row>
    <row r="577" spans="1:11" x14ac:dyDescent="0.35">
      <c r="A577" s="10" t="str">
        <f>TRIM(LEFT(Sheet5!A506,FIND(" ",Sheet5!A506)))</f>
        <v>MEM30805</v>
      </c>
      <c r="B577" s="11" t="str">
        <f>TRIM(MID(Sheet5!A506,FIND(" ",Sheet5!A506)+1,256))</f>
        <v>Certificate III in Locksmithing</v>
      </c>
      <c r="C577" s="8"/>
      <c r="D577" s="8"/>
      <c r="E577" s="8"/>
      <c r="F577" s="8">
        <v>2</v>
      </c>
      <c r="G577" s="8"/>
      <c r="H577" s="8"/>
      <c r="I577" s="8"/>
      <c r="J577" s="8"/>
      <c r="K577" s="8">
        <v>2</v>
      </c>
    </row>
    <row r="578" spans="1:11" x14ac:dyDescent="0.35">
      <c r="A578" s="10" t="str">
        <f>TRIM(LEFT(Sheet5!A509,FIND(" ",Sheet5!A509)))</f>
        <v>MEM40105</v>
      </c>
      <c r="B578" s="11" t="str">
        <f>TRIM(MID(Sheet5!A509,FIND(" ",Sheet5!A509)+1,256))</f>
        <v>Certificate IV in Engineering</v>
      </c>
      <c r="C578" s="8"/>
      <c r="D578" s="8"/>
      <c r="E578" s="8"/>
      <c r="F578" s="8">
        <v>2</v>
      </c>
      <c r="G578" s="8"/>
      <c r="H578" s="8"/>
      <c r="I578" s="8"/>
      <c r="J578" s="8"/>
      <c r="K578" s="8">
        <v>2</v>
      </c>
    </row>
    <row r="579" spans="1:11" x14ac:dyDescent="0.35">
      <c r="A579" s="10" t="str">
        <f>TRIM(LEFT(Sheet5!A511,FIND(" ",Sheet5!A511)))</f>
        <v>MEM50212</v>
      </c>
      <c r="B579" s="11" t="str">
        <f>TRIM(MID(Sheet5!A511,FIND(" ",Sheet5!A511)+1,256))</f>
        <v>Diploma of Engineering - Technical</v>
      </c>
      <c r="C579" s="8"/>
      <c r="D579" s="8"/>
      <c r="E579" s="8"/>
      <c r="F579" s="8">
        <v>2</v>
      </c>
      <c r="G579" s="8"/>
      <c r="H579" s="8"/>
      <c r="I579" s="8"/>
      <c r="J579" s="8"/>
      <c r="K579" s="8">
        <v>2</v>
      </c>
    </row>
    <row r="580" spans="1:11" x14ac:dyDescent="0.35">
      <c r="A580" s="10" t="str">
        <f>TRIM(LEFT(Sheet5!A520,FIND(" ",Sheet5!A520)))</f>
        <v>MSF30518</v>
      </c>
      <c r="B580" s="11" t="str">
        <f>TRIM(MID(Sheet5!A520,FIND(" ",Sheet5!A520)+1,256))</f>
        <v>Certificate III in Picture Framing</v>
      </c>
      <c r="C580" s="8"/>
      <c r="D580" s="8"/>
      <c r="E580" s="8"/>
      <c r="F580" s="8">
        <v>2</v>
      </c>
      <c r="G580" s="8"/>
      <c r="H580" s="8"/>
      <c r="I580" s="8"/>
      <c r="J580" s="8"/>
      <c r="K580" s="8">
        <v>2</v>
      </c>
    </row>
    <row r="581" spans="1:11" x14ac:dyDescent="0.35">
      <c r="A581" s="10" t="str">
        <f>TRIM(LEFT(Sheet5!A532,FIND(" ",Sheet5!A532)))</f>
        <v>MSL40118</v>
      </c>
      <c r="B581" s="11" t="str">
        <f>TRIM(MID(Sheet5!A532,FIND(" ",Sheet5!A532)+1,256))</f>
        <v>Certificate IV in Laboratory Techniques</v>
      </c>
      <c r="C581" s="8"/>
      <c r="D581" s="8"/>
      <c r="E581" s="8"/>
      <c r="F581" s="8">
        <v>2</v>
      </c>
      <c r="G581" s="8"/>
      <c r="H581" s="8"/>
      <c r="I581" s="8"/>
      <c r="J581" s="8"/>
      <c r="K581" s="8">
        <v>2</v>
      </c>
    </row>
    <row r="582" spans="1:11" x14ac:dyDescent="0.35">
      <c r="A582" s="10" t="str">
        <f>TRIM(LEFT(Sheet5!A545,FIND(" ",Sheet5!A545)))</f>
        <v>MST50116</v>
      </c>
      <c r="B582" s="11" t="str">
        <f>TRIM(MID(Sheet5!A545,FIND(" ",Sheet5!A545)+1,256))</f>
        <v>Diploma of Applied Fashion Design And Merchandising</v>
      </c>
      <c r="C582" s="8"/>
      <c r="D582" s="8"/>
      <c r="E582" s="8"/>
      <c r="F582" s="8">
        <v>2</v>
      </c>
      <c r="G582" s="8"/>
      <c r="H582" s="8"/>
      <c r="I582" s="8"/>
      <c r="J582" s="8"/>
      <c r="K582" s="8">
        <v>2</v>
      </c>
    </row>
    <row r="583" spans="1:11" x14ac:dyDescent="0.35">
      <c r="A583" s="10" t="str">
        <f>TRIM(LEFT(Sheet5!A558,FIND(" ",Sheet5!A558)))</f>
        <v>PUA20613</v>
      </c>
      <c r="B583" s="11" t="str">
        <f>TRIM(MID(Sheet5!A558,FIND(" ",Sheet5!A558)+1,256))</f>
        <v>Certificate II in Public Safety (Firefighting And Emergency Operations)</v>
      </c>
      <c r="C583" s="8"/>
      <c r="D583" s="8"/>
      <c r="E583" s="8"/>
      <c r="F583" s="8"/>
      <c r="G583" s="8">
        <v>2</v>
      </c>
      <c r="H583" s="8"/>
      <c r="I583" s="8"/>
      <c r="J583" s="8"/>
      <c r="K583" s="8">
        <v>2</v>
      </c>
    </row>
    <row r="584" spans="1:11" x14ac:dyDescent="0.35">
      <c r="A584" s="10" t="str">
        <f>TRIM(LEFT(Sheet5!A577,FIND(" ",Sheet5!A577)))</f>
        <v>RII20109</v>
      </c>
      <c r="B584" s="11" t="str">
        <f>TRIM(MID(Sheet5!A577,FIND(" ",Sheet5!A577)+1,256))</f>
        <v>Certificate II in Resources And Infrastructure Work Preparation</v>
      </c>
      <c r="C584" s="8"/>
      <c r="D584" s="8"/>
      <c r="E584" s="8"/>
      <c r="F584" s="8"/>
      <c r="G584" s="8">
        <v>1</v>
      </c>
      <c r="H584" s="8">
        <v>1</v>
      </c>
      <c r="I584" s="8"/>
      <c r="J584" s="8"/>
      <c r="K584" s="8">
        <v>2</v>
      </c>
    </row>
    <row r="585" spans="1:11" x14ac:dyDescent="0.35">
      <c r="A585" s="10" t="str">
        <f>TRIM(LEFT(Sheet5!A591,FIND(" ",Sheet5!A591)))</f>
        <v>RIISS00054</v>
      </c>
      <c r="B585" s="11" t="str">
        <f>TRIM(MID(Sheet5!A591,FIND(" ",Sheet5!A591)+1,256))</f>
        <v>Certificate II in Traffic Controller Skill Set</v>
      </c>
      <c r="C585" s="8"/>
      <c r="D585" s="8"/>
      <c r="E585" s="8"/>
      <c r="F585" s="8"/>
      <c r="G585" s="8"/>
      <c r="H585" s="8"/>
      <c r="I585" s="8">
        <v>2</v>
      </c>
      <c r="J585" s="8"/>
      <c r="K585" s="8">
        <v>2</v>
      </c>
    </row>
    <row r="586" spans="1:11" x14ac:dyDescent="0.35">
      <c r="A586" s="10" t="str">
        <f>TRIM(LEFT(Sheet5!A615,FIND(" ",Sheet5!A615)))</f>
        <v>SIB30110</v>
      </c>
      <c r="B586" s="11" t="str">
        <f>TRIM(MID(Sheet5!A615,FIND(" ",Sheet5!A615)+1,256))</f>
        <v>Certificate III in Beauty Services</v>
      </c>
      <c r="C586" s="8"/>
      <c r="D586" s="8"/>
      <c r="E586" s="8"/>
      <c r="F586" s="8"/>
      <c r="G586" s="8">
        <v>2</v>
      </c>
      <c r="H586" s="8"/>
      <c r="I586" s="8"/>
      <c r="J586" s="8"/>
      <c r="K586" s="8">
        <v>2</v>
      </c>
    </row>
    <row r="587" spans="1:11" x14ac:dyDescent="0.35">
      <c r="A587" s="10" t="str">
        <f>TRIM(LEFT(Sheet5!A646,FIND(" ",Sheet5!A646)))</f>
        <v>SIS30713</v>
      </c>
      <c r="B587" s="11" t="str">
        <f>TRIM(MID(Sheet5!A646,FIND(" ",Sheet5!A646)+1,256))</f>
        <v>Certificate III in Sport Coaching</v>
      </c>
      <c r="C587" s="8"/>
      <c r="D587" s="8"/>
      <c r="E587" s="8"/>
      <c r="F587" s="8"/>
      <c r="G587" s="8">
        <v>2</v>
      </c>
      <c r="H587" s="8"/>
      <c r="I587" s="8"/>
      <c r="J587" s="8"/>
      <c r="K587" s="8">
        <v>2</v>
      </c>
    </row>
    <row r="588" spans="1:11" x14ac:dyDescent="0.35">
      <c r="A588" s="10" t="str">
        <f>TRIM(LEFT(Sheet5!A658,FIND(" ",Sheet5!A658)))</f>
        <v>SIT10213</v>
      </c>
      <c r="B588" s="11" t="str">
        <f>TRIM(MID(Sheet5!A658,FIND(" ",Sheet5!A658)+1,256))</f>
        <v>Certificate I in Hospitality</v>
      </c>
      <c r="C588" s="8"/>
      <c r="D588" s="8"/>
      <c r="E588" s="8"/>
      <c r="F588" s="8"/>
      <c r="G588" s="8">
        <v>2</v>
      </c>
      <c r="H588" s="8"/>
      <c r="I588" s="8"/>
      <c r="J588" s="8"/>
      <c r="K588" s="8">
        <v>2</v>
      </c>
    </row>
    <row r="589" spans="1:11" x14ac:dyDescent="0.35">
      <c r="A589" s="10" t="str">
        <f>TRIM(LEFT(Sheet5!A687,FIND(" ",Sheet5!A687)))</f>
        <v>SIT50116</v>
      </c>
      <c r="B589" s="11" t="str">
        <f>TRIM(MID(Sheet5!A687,FIND(" ",Sheet5!A687)+1,256))</f>
        <v>Diploma of Travel And Tourism Management</v>
      </c>
      <c r="C589" s="8"/>
      <c r="D589" s="8"/>
      <c r="E589" s="8"/>
      <c r="F589" s="8">
        <v>2</v>
      </c>
      <c r="G589" s="8"/>
      <c r="H589" s="8"/>
      <c r="I589" s="8"/>
      <c r="J589" s="8"/>
      <c r="K589" s="8">
        <v>2</v>
      </c>
    </row>
    <row r="590" spans="1:11" x14ac:dyDescent="0.35">
      <c r="A590" s="10" t="str">
        <f>TRIM(LEFT(Sheet5!A698,FIND(" ",Sheet5!A698)))</f>
        <v>TLI21416</v>
      </c>
      <c r="B590" s="11" t="str">
        <f>TRIM(MID(Sheet5!A698,FIND(" ",Sheet5!A698)+1,256))</f>
        <v>Certificate II in Stevedoring</v>
      </c>
      <c r="C590" s="8"/>
      <c r="D590" s="8"/>
      <c r="E590" s="8"/>
      <c r="F590" s="8"/>
      <c r="G590" s="8"/>
      <c r="H590" s="8"/>
      <c r="I590" s="8"/>
      <c r="J590" s="8">
        <v>2</v>
      </c>
      <c r="K590" s="8">
        <v>2</v>
      </c>
    </row>
    <row r="591" spans="1:11" x14ac:dyDescent="0.35">
      <c r="A591" s="10" t="str">
        <f>TRIM(LEFT(Sheet5!A714,FIND(" ",Sheet5!A714)))</f>
        <v>UEE21910</v>
      </c>
      <c r="B591" s="11" t="str">
        <f>TRIM(MID(Sheet5!A714,FIND(" ",Sheet5!A714)+1,256))</f>
        <v>Certificate II in Electronics</v>
      </c>
      <c r="C591" s="8"/>
      <c r="D591" s="8"/>
      <c r="E591" s="8"/>
      <c r="F591" s="8"/>
      <c r="G591" s="8">
        <v>2</v>
      </c>
      <c r="H591" s="8"/>
      <c r="I591" s="8"/>
      <c r="J591" s="8"/>
      <c r="K591" s="8">
        <v>2</v>
      </c>
    </row>
    <row r="592" spans="1:11" x14ac:dyDescent="0.35">
      <c r="A592" s="10" t="str">
        <f>TRIM(LEFT(Sheet5!A719,FIND(" ",Sheet5!A719)))</f>
        <v>UEE30911</v>
      </c>
      <c r="B592" s="11" t="str">
        <f>TRIM(MID(Sheet5!A719,FIND(" ",Sheet5!A719)+1,256))</f>
        <v>Certificate III in Electronics And Communications</v>
      </c>
      <c r="C592" s="8"/>
      <c r="D592" s="8">
        <v>1</v>
      </c>
      <c r="E592" s="8"/>
      <c r="F592" s="8">
        <v>1</v>
      </c>
      <c r="G592" s="8"/>
      <c r="H592" s="8"/>
      <c r="I592" s="8"/>
      <c r="J592" s="8"/>
      <c r="K592" s="8">
        <v>2</v>
      </c>
    </row>
    <row r="593" spans="1:11" x14ac:dyDescent="0.35">
      <c r="A593" s="10" t="str">
        <f>TRIM(LEFT(Sheet5!A720,FIND(" ",Sheet5!A720)))</f>
        <v>UEE31411</v>
      </c>
      <c r="B593" s="11" t="str">
        <f>TRIM(MID(Sheet5!A720,FIND(" ",Sheet5!A720)+1,256))</f>
        <v>Certificate III in Security Equipment</v>
      </c>
      <c r="C593" s="8"/>
      <c r="D593" s="8"/>
      <c r="E593" s="8"/>
      <c r="F593" s="8">
        <v>1</v>
      </c>
      <c r="G593" s="8"/>
      <c r="H593" s="8"/>
      <c r="I593" s="8">
        <v>1</v>
      </c>
      <c r="J593" s="8"/>
      <c r="K593" s="8">
        <v>2</v>
      </c>
    </row>
    <row r="594" spans="1:11" x14ac:dyDescent="0.35">
      <c r="A594" s="10" t="str">
        <f>TRIM(LEFT(Sheet5!A5,FIND(" ",Sheet5!A5)))</f>
        <v>10070NAT</v>
      </c>
      <c r="B594" s="11" t="str">
        <f>TRIM(MID(Sheet5!A5,FIND(" ",Sheet5!A5)+1,256))</f>
        <v>Diploma of Equitation Science</v>
      </c>
      <c r="C594" s="8"/>
      <c r="D594" s="8"/>
      <c r="E594" s="8"/>
      <c r="F594" s="8"/>
      <c r="G594" s="8">
        <v>1</v>
      </c>
      <c r="H594" s="8"/>
      <c r="I594" s="8"/>
      <c r="J594" s="8"/>
      <c r="K594" s="8">
        <v>1</v>
      </c>
    </row>
    <row r="595" spans="1:11" x14ac:dyDescent="0.35">
      <c r="A595" s="10" t="str">
        <f>TRIM(LEFT(Sheet5!A13,FIND(" ",Sheet5!A13)))</f>
        <v>10234NAT</v>
      </c>
      <c r="B595" s="11" t="str">
        <f>TRIM(MID(Sheet5!A13,FIND(" ",Sheet5!A13)+1,256))</f>
        <v>Diploma of Share Trading And Investment</v>
      </c>
      <c r="C595" s="8"/>
      <c r="D595" s="8"/>
      <c r="E595" s="8"/>
      <c r="F595" s="8">
        <v>1</v>
      </c>
      <c r="G595" s="8"/>
      <c r="H595" s="8"/>
      <c r="I595" s="8"/>
      <c r="J595" s="8"/>
      <c r="K595" s="8">
        <v>1</v>
      </c>
    </row>
    <row r="596" spans="1:11" x14ac:dyDescent="0.35">
      <c r="A596" s="10" t="str">
        <f>TRIM(LEFT(Sheet5!A25,FIND(" ",Sheet5!A25)))</f>
        <v>10291NAT</v>
      </c>
      <c r="B596" s="11" t="str">
        <f>TRIM(MID(Sheet5!A25,FIND(" ",Sheet5!A25)+1,256))</f>
        <v>Certificate II in Skills For Education, Training And Employment Pathways</v>
      </c>
      <c r="C596" s="8"/>
      <c r="D596" s="8"/>
      <c r="E596" s="8"/>
      <c r="F596" s="8"/>
      <c r="G596" s="8">
        <v>1</v>
      </c>
      <c r="H596" s="8"/>
      <c r="I596" s="8"/>
      <c r="J596" s="8"/>
      <c r="K596" s="8">
        <v>1</v>
      </c>
    </row>
    <row r="597" spans="1:11" x14ac:dyDescent="0.35">
      <c r="A597" s="10" t="str">
        <f>TRIM(LEFT(Sheet5!A26,FIND(" ",Sheet5!A26)))</f>
        <v>10293NAT</v>
      </c>
      <c r="B597" s="11" t="str">
        <f>TRIM(MID(Sheet5!A26,FIND(" ",Sheet5!A26)+1,256))</f>
        <v>Certificate IV in Performing Arts</v>
      </c>
      <c r="C597" s="8"/>
      <c r="D597" s="8"/>
      <c r="E597" s="8"/>
      <c r="F597" s="8">
        <v>1</v>
      </c>
      <c r="G597" s="8"/>
      <c r="H597" s="8"/>
      <c r="I597" s="8"/>
      <c r="J597" s="8"/>
      <c r="K597" s="8">
        <v>1</v>
      </c>
    </row>
    <row r="598" spans="1:11" x14ac:dyDescent="0.35">
      <c r="A598" s="10" t="str">
        <f>TRIM(LEFT(Sheet5!A36,FIND(" ",Sheet5!A36)))</f>
        <v>10601NAT</v>
      </c>
      <c r="B598" s="11" t="str">
        <f>TRIM(MID(Sheet5!A36,FIND(" ",Sheet5!A36)+1,256))</f>
        <v>Certificate III in Catholic Youth Ministry And Leadership</v>
      </c>
      <c r="C598" s="8"/>
      <c r="D598" s="8"/>
      <c r="E598" s="8"/>
      <c r="F598" s="8"/>
      <c r="G598" s="8"/>
      <c r="H598" s="8"/>
      <c r="I598" s="8"/>
      <c r="J598" s="8">
        <v>1</v>
      </c>
      <c r="K598" s="8">
        <v>1</v>
      </c>
    </row>
    <row r="599" spans="1:11" x14ac:dyDescent="0.35">
      <c r="A599" s="10" t="str">
        <f>TRIM(LEFT(Sheet5!A37,FIND(" ",Sheet5!A37)))</f>
        <v>10606NAT</v>
      </c>
      <c r="B599" s="11" t="str">
        <f>TRIM(MID(Sheet5!A37,FIND(" ",Sheet5!A37)+1,256))</f>
        <v>Diploma of Performing Arts</v>
      </c>
      <c r="C599" s="8"/>
      <c r="D599" s="8"/>
      <c r="E599" s="8"/>
      <c r="F599" s="8">
        <v>1</v>
      </c>
      <c r="G599" s="8"/>
      <c r="H599" s="8"/>
      <c r="I599" s="8"/>
      <c r="J599" s="8"/>
      <c r="K599" s="8">
        <v>1</v>
      </c>
    </row>
    <row r="600" spans="1:11" x14ac:dyDescent="0.35">
      <c r="A600" s="10" t="str">
        <f>TRIM(LEFT(Sheet5!A39,FIND(" ",Sheet5!A39)))</f>
        <v>10647NAT</v>
      </c>
      <c r="B600" s="11" t="str">
        <f>TRIM(MID(Sheet5!A39,FIND(" ",Sheet5!A39)+1,256))</f>
        <v>Certificate IV in Ministry (Insert Stream)</v>
      </c>
      <c r="C600" s="8"/>
      <c r="D600" s="8"/>
      <c r="E600" s="8"/>
      <c r="F600" s="8">
        <v>1</v>
      </c>
      <c r="G600" s="8"/>
      <c r="H600" s="8"/>
      <c r="I600" s="8"/>
      <c r="J600" s="8"/>
      <c r="K600" s="8">
        <v>1</v>
      </c>
    </row>
    <row r="601" spans="1:11" x14ac:dyDescent="0.35">
      <c r="A601" s="10" t="str">
        <f>TRIM(LEFT(Sheet5!A55,FIND(" ",Sheet5!A55)))</f>
        <v>22236VIC</v>
      </c>
      <c r="B601" s="11" t="str">
        <f>TRIM(MID(Sheet5!A55,FIND(" ",Sheet5!A55)+1,256))</f>
        <v>Certificate I in General Education For Adults</v>
      </c>
      <c r="C601" s="8"/>
      <c r="D601" s="8"/>
      <c r="E601" s="8"/>
      <c r="F601" s="8">
        <v>1</v>
      </c>
      <c r="G601" s="8"/>
      <c r="H601" s="8"/>
      <c r="I601" s="8"/>
      <c r="J601" s="8"/>
      <c r="K601" s="8">
        <v>1</v>
      </c>
    </row>
    <row r="602" spans="1:11" x14ac:dyDescent="0.35">
      <c r="A602" s="10" t="str">
        <f>TRIM(LEFT(Sheet5!A82,FIND(" ",Sheet5!A82)))</f>
        <v>22481VIC</v>
      </c>
      <c r="B602" s="11" t="str">
        <f>TRIM(MID(Sheet5!A82,FIND(" ",Sheet5!A82)+1,256))</f>
        <v>Certificate II in Work Education</v>
      </c>
      <c r="C602" s="8"/>
      <c r="D602" s="8"/>
      <c r="E602" s="8"/>
      <c r="F602" s="8"/>
      <c r="G602" s="8"/>
      <c r="H602" s="8"/>
      <c r="I602" s="8">
        <v>1</v>
      </c>
      <c r="J602" s="8"/>
      <c r="K602" s="8">
        <v>1</v>
      </c>
    </row>
    <row r="603" spans="1:11" x14ac:dyDescent="0.35">
      <c r="A603" s="10" t="str">
        <f>TRIM(LEFT(Sheet5!A112,FIND(" ",Sheet5!A112)))</f>
        <v>ACM30410</v>
      </c>
      <c r="B603" s="11" t="str">
        <f>TRIM(MID(Sheet5!A112,FIND(" ",Sheet5!A112)+1,256))</f>
        <v>Certificate III in Companion Animal Services</v>
      </c>
      <c r="C603" s="8"/>
      <c r="D603" s="8"/>
      <c r="E603" s="8"/>
      <c r="F603" s="8"/>
      <c r="G603" s="8">
        <v>1</v>
      </c>
      <c r="H603" s="8"/>
      <c r="I603" s="8"/>
      <c r="J603" s="8"/>
      <c r="K603" s="8">
        <v>1</v>
      </c>
    </row>
    <row r="604" spans="1:11" x14ac:dyDescent="0.35">
      <c r="A604" s="10" t="str">
        <f>TRIM(LEFT(Sheet5!A114,FIND(" ",Sheet5!A114)))</f>
        <v>ACM30617</v>
      </c>
      <c r="B604" s="11" t="str">
        <f>TRIM(MID(Sheet5!A114,FIND(" ",Sheet5!A114)+1,256))</f>
        <v>Certificate III in Pet Grooming</v>
      </c>
      <c r="C604" s="8"/>
      <c r="D604" s="8"/>
      <c r="E604" s="8"/>
      <c r="F604" s="8">
        <v>1</v>
      </c>
      <c r="G604" s="8"/>
      <c r="H604" s="8"/>
      <c r="I604" s="8"/>
      <c r="J604" s="8"/>
      <c r="K604" s="8">
        <v>1</v>
      </c>
    </row>
    <row r="605" spans="1:11" x14ac:dyDescent="0.35">
      <c r="A605" s="10" t="str">
        <f>TRIM(LEFT(Sheet5!A118,FIND(" ",Sheet5!A118)))</f>
        <v>AHC10110</v>
      </c>
      <c r="B605" s="11" t="str">
        <f>TRIM(MID(Sheet5!A118,FIND(" ",Sheet5!A118)+1,256))</f>
        <v>Certificate I in Conservation And Land Management</v>
      </c>
      <c r="C605" s="8"/>
      <c r="D605" s="8"/>
      <c r="E605" s="8"/>
      <c r="F605" s="8"/>
      <c r="G605" s="8">
        <v>1</v>
      </c>
      <c r="H605" s="8"/>
      <c r="I605" s="8"/>
      <c r="J605" s="8"/>
      <c r="K605" s="8">
        <v>1</v>
      </c>
    </row>
    <row r="606" spans="1:11" x14ac:dyDescent="0.35">
      <c r="A606" s="10" t="str">
        <f>TRIM(LEFT(Sheet5!A127,FIND(" ",Sheet5!A127)))</f>
        <v>AHC20410</v>
      </c>
      <c r="B606" s="11" t="str">
        <f>TRIM(MID(Sheet5!A127,FIND(" ",Sheet5!A127)+1,256))</f>
        <v>Certificate II in Horticulture</v>
      </c>
      <c r="C606" s="8"/>
      <c r="D606" s="8"/>
      <c r="E606" s="8"/>
      <c r="F606" s="8"/>
      <c r="G606" s="8">
        <v>1</v>
      </c>
      <c r="H606" s="8"/>
      <c r="I606" s="8"/>
      <c r="J606" s="8"/>
      <c r="K606" s="8">
        <v>1</v>
      </c>
    </row>
    <row r="607" spans="1:11" x14ac:dyDescent="0.35">
      <c r="A607" s="10" t="str">
        <f>TRIM(LEFT(Sheet5!A131,FIND(" ",Sheet5!A131)))</f>
        <v>AHC20916</v>
      </c>
      <c r="B607" s="11" t="str">
        <f>TRIM(MID(Sheet5!A131,FIND(" ",Sheet5!A131)+1,256))</f>
        <v>Certificate II in Sports Turf Management</v>
      </c>
      <c r="C607" s="8"/>
      <c r="D607" s="8"/>
      <c r="E607" s="8"/>
      <c r="F607" s="8">
        <v>1</v>
      </c>
      <c r="G607" s="8"/>
      <c r="H607" s="8"/>
      <c r="I607" s="8"/>
      <c r="J607" s="8"/>
      <c r="K607" s="8">
        <v>1</v>
      </c>
    </row>
    <row r="608" spans="1:11" x14ac:dyDescent="0.35">
      <c r="A608" s="10" t="str">
        <f>TRIM(LEFT(Sheet5!A132,FIND(" ",Sheet5!A132)))</f>
        <v>AHC20919</v>
      </c>
      <c r="B608" s="11" t="str">
        <f>TRIM(MID(Sheet5!A132,FIND(" ",Sheet5!A132)+1,256))</f>
        <v>Certificate II in Sports Turf Management</v>
      </c>
      <c r="C608" s="8"/>
      <c r="D608" s="8"/>
      <c r="E608" s="8"/>
      <c r="F608" s="8">
        <v>1</v>
      </c>
      <c r="G608" s="8"/>
      <c r="H608" s="8"/>
      <c r="I608" s="8"/>
      <c r="J608" s="8"/>
      <c r="K608" s="8">
        <v>1</v>
      </c>
    </row>
    <row r="609" spans="1:11" x14ac:dyDescent="0.35">
      <c r="A609" s="10" t="str">
        <f>TRIM(LEFT(Sheet5!A155,FIND(" ",Sheet5!A155)))</f>
        <v>AHC31116</v>
      </c>
      <c r="B609" s="11" t="str">
        <f>TRIM(MID(Sheet5!A155,FIND(" ",Sheet5!A155)+1,256))</f>
        <v>Certificate III in Producation Nursery</v>
      </c>
      <c r="C609" s="8"/>
      <c r="D609" s="8">
        <v>1</v>
      </c>
      <c r="E609" s="8"/>
      <c r="F609" s="8"/>
      <c r="G609" s="8"/>
      <c r="H609" s="8"/>
      <c r="I609" s="8"/>
      <c r="J609" s="8"/>
      <c r="K609" s="8">
        <v>1</v>
      </c>
    </row>
    <row r="610" spans="1:11" x14ac:dyDescent="0.35">
      <c r="A610" s="10" t="str">
        <f>TRIM(LEFT(Sheet5!A156,FIND(" ",Sheet5!A156)))</f>
        <v>AHC31116</v>
      </c>
      <c r="B610" s="11" t="str">
        <f>TRIM(MID(Sheet5!A156,FIND(" ",Sheet5!A156)+1,256))</f>
        <v>Certificate III in Production Nursery</v>
      </c>
      <c r="C610" s="8"/>
      <c r="D610" s="8"/>
      <c r="E610" s="8"/>
      <c r="F610" s="8">
        <v>1</v>
      </c>
      <c r="G610" s="8"/>
      <c r="H610" s="8"/>
      <c r="I610" s="8"/>
      <c r="J610" s="8"/>
      <c r="K610" s="8">
        <v>1</v>
      </c>
    </row>
    <row r="611" spans="1:11" x14ac:dyDescent="0.35">
      <c r="A611" s="10" t="str">
        <f>TRIM(LEFT(Sheet5!A157,FIND(" ",Sheet5!A157)))</f>
        <v>AHC31216</v>
      </c>
      <c r="B611" s="11" t="str">
        <f>TRIM(MID(Sheet5!A157,FIND(" ",Sheet5!A157)+1,256))</f>
        <v>Certificate III in Retail Nursery</v>
      </c>
      <c r="C611" s="8"/>
      <c r="D611" s="8"/>
      <c r="E611" s="8"/>
      <c r="F611" s="8">
        <v>1</v>
      </c>
      <c r="G611" s="8"/>
      <c r="H611" s="8"/>
      <c r="I611" s="8"/>
      <c r="J611" s="8"/>
      <c r="K611" s="8">
        <v>1</v>
      </c>
    </row>
    <row r="612" spans="1:11" x14ac:dyDescent="0.35">
      <c r="A612" s="10" t="str">
        <f>TRIM(LEFT(Sheet5!A166,FIND(" ",Sheet5!A166)))</f>
        <v>AHC50116</v>
      </c>
      <c r="B612" s="11" t="str">
        <f>TRIM(MID(Sheet5!A166,FIND(" ",Sheet5!A166)+1,256))</f>
        <v>Diploma of Agriculture</v>
      </c>
      <c r="C612" s="8"/>
      <c r="D612" s="8"/>
      <c r="E612" s="8"/>
      <c r="F612" s="8">
        <v>1</v>
      </c>
      <c r="G612" s="8"/>
      <c r="H612" s="8"/>
      <c r="I612" s="8"/>
      <c r="J612" s="8"/>
      <c r="K612" s="8">
        <v>1</v>
      </c>
    </row>
    <row r="613" spans="1:11" x14ac:dyDescent="0.35">
      <c r="A613" s="10" t="str">
        <f>TRIM(LEFT(Sheet5!A167,FIND(" ",Sheet5!A167)))</f>
        <v>AHC51416</v>
      </c>
      <c r="B613" s="11" t="str">
        <f>TRIM(MID(Sheet5!A167,FIND(" ",Sheet5!A167)+1,256))</f>
        <v>Diploma of Agribusiness Management</v>
      </c>
      <c r="C613" s="8"/>
      <c r="D613" s="8"/>
      <c r="E613" s="8"/>
      <c r="F613" s="8">
        <v>1</v>
      </c>
      <c r="G613" s="8"/>
      <c r="H613" s="8"/>
      <c r="I613" s="8"/>
      <c r="J613" s="8"/>
      <c r="K613" s="8">
        <v>1</v>
      </c>
    </row>
    <row r="614" spans="1:11" x14ac:dyDescent="0.35">
      <c r="A614" s="10" t="str">
        <f>TRIM(LEFT(Sheet5!A171,FIND(" ",Sheet5!A171)))</f>
        <v>AMP30116</v>
      </c>
      <c r="B614" s="11" t="str">
        <f>TRIM(MID(Sheet5!A171,FIND(" ",Sheet5!A171)+1,256))</f>
        <v>Certificate III in Meat Processing (Boning Room)</v>
      </c>
      <c r="C614" s="8"/>
      <c r="D614" s="8"/>
      <c r="E614" s="8"/>
      <c r="F614" s="8">
        <v>1</v>
      </c>
      <c r="G614" s="8"/>
      <c r="H614" s="8"/>
      <c r="I614" s="8"/>
      <c r="J614" s="8"/>
      <c r="K614" s="8">
        <v>1</v>
      </c>
    </row>
    <row r="615" spans="1:11" x14ac:dyDescent="0.35">
      <c r="A615" s="10" t="str">
        <f>TRIM(LEFT(Sheet5!A172,FIND(" ",Sheet5!A172)))</f>
        <v>AMP30316</v>
      </c>
      <c r="B615" s="11" t="str">
        <f>TRIM(MID(Sheet5!A172,FIND(" ",Sheet5!A172)+1,256))</f>
        <v>Certificate III in Meat Processing (Meat Safety)</v>
      </c>
      <c r="C615" s="8"/>
      <c r="D615" s="8"/>
      <c r="E615" s="8"/>
      <c r="F615" s="8">
        <v>1</v>
      </c>
      <c r="G615" s="8"/>
      <c r="H615" s="8"/>
      <c r="I615" s="8"/>
      <c r="J615" s="8"/>
      <c r="K615" s="8">
        <v>1</v>
      </c>
    </row>
    <row r="616" spans="1:11" x14ac:dyDescent="0.35">
      <c r="A616" s="10" t="str">
        <f>TRIM(LEFT(Sheet5!A173,FIND(" ",Sheet5!A173)))</f>
        <v>AMP30616</v>
      </c>
      <c r="B616" s="11" t="str">
        <f>TRIM(MID(Sheet5!A173,FIND(" ",Sheet5!A173)+1,256))</f>
        <v>Certificate III in Meat Processing (General)</v>
      </c>
      <c r="C616" s="8"/>
      <c r="D616" s="8"/>
      <c r="E616" s="8"/>
      <c r="F616" s="8">
        <v>1</v>
      </c>
      <c r="G616" s="8"/>
      <c r="H616" s="8"/>
      <c r="I616" s="8"/>
      <c r="J616" s="8"/>
      <c r="K616" s="8">
        <v>1</v>
      </c>
    </row>
    <row r="617" spans="1:11" x14ac:dyDescent="0.35">
      <c r="A617" s="10" t="str">
        <f>TRIM(LEFT(Sheet5!A178,FIND(" ",Sheet5!A178)))</f>
        <v>AUR20218</v>
      </c>
      <c r="B617" s="11" t="str">
        <f>TRIM(MID(Sheet5!A178,FIND(" ",Sheet5!A178)+1,256))</f>
        <v>Certificate II in Automotive Air Conditioning Technology</v>
      </c>
      <c r="C617" s="8"/>
      <c r="D617" s="8"/>
      <c r="E617" s="8"/>
      <c r="F617" s="8">
        <v>1</v>
      </c>
      <c r="G617" s="8"/>
      <c r="H617" s="8"/>
      <c r="I617" s="8"/>
      <c r="J617" s="8"/>
      <c r="K617" s="8">
        <v>1</v>
      </c>
    </row>
    <row r="618" spans="1:11" x14ac:dyDescent="0.35">
      <c r="A618" s="10" t="str">
        <f>TRIM(LEFT(Sheet5!A185,FIND(" ",Sheet5!A185)))</f>
        <v>AUR20705</v>
      </c>
      <c r="B618" s="11" t="str">
        <f>TRIM(MID(Sheet5!A185,FIND(" ",Sheet5!A185)+1,256))</f>
        <v>Certificate II in Automotive Mechanical</v>
      </c>
      <c r="C618" s="8"/>
      <c r="D618" s="8"/>
      <c r="E618" s="8"/>
      <c r="F618" s="8"/>
      <c r="G618" s="8">
        <v>1</v>
      </c>
      <c r="H618" s="8"/>
      <c r="I618" s="8"/>
      <c r="J618" s="8"/>
      <c r="K618" s="8">
        <v>1</v>
      </c>
    </row>
    <row r="619" spans="1:11" x14ac:dyDescent="0.35">
      <c r="A619" s="10" t="str">
        <f>TRIM(LEFT(Sheet5!A193,FIND(" ",Sheet5!A193)))</f>
        <v>AUR21913</v>
      </c>
      <c r="B619" s="11" t="str">
        <f>TRIM(MID(Sheet5!A193,FIND(" ",Sheet5!A193)+1,256))</f>
        <v>Certificate II in Automotive Tyre Servicing Technology</v>
      </c>
      <c r="C619" s="8"/>
      <c r="D619" s="8"/>
      <c r="E619" s="8"/>
      <c r="F619" s="8"/>
      <c r="G619" s="8">
        <v>1</v>
      </c>
      <c r="H619" s="8"/>
      <c r="I619" s="8"/>
      <c r="J619" s="8"/>
      <c r="K619" s="8">
        <v>1</v>
      </c>
    </row>
    <row r="620" spans="1:11" x14ac:dyDescent="0.35">
      <c r="A620" s="10" t="str">
        <f>TRIM(LEFT(Sheet5!A205,FIND(" ",Sheet5!A205)))</f>
        <v>AUR30820</v>
      </c>
      <c r="B620" s="11" t="str">
        <f>TRIM(MID(Sheet5!A205,FIND(" ",Sheet5!A205)+1,256))</f>
        <v>Certificate III in Motorcycle Mechanical Technology</v>
      </c>
      <c r="C620" s="8"/>
      <c r="D620" s="8"/>
      <c r="E620" s="8"/>
      <c r="F620" s="8">
        <v>1</v>
      </c>
      <c r="G620" s="8"/>
      <c r="H620" s="8"/>
      <c r="I620" s="8"/>
      <c r="J620" s="8"/>
      <c r="K620" s="8">
        <v>1</v>
      </c>
    </row>
    <row r="621" spans="1:11" x14ac:dyDescent="0.35">
      <c r="A621" s="10" t="str">
        <f>TRIM(LEFT(Sheet5!A213,FIND(" ",Sheet5!A213)))</f>
        <v>AUR31516</v>
      </c>
      <c r="B621" s="11" t="str">
        <f>TRIM(MID(Sheet5!A213,FIND(" ",Sheet5!A213)+1,256))</f>
        <v>Certificate III in Automotive Diesel Engine Technology</v>
      </c>
      <c r="C621" s="8"/>
      <c r="D621" s="8"/>
      <c r="E621" s="8"/>
      <c r="F621" s="8"/>
      <c r="G621" s="8"/>
      <c r="H621" s="8"/>
      <c r="I621" s="8">
        <v>1</v>
      </c>
      <c r="J621" s="8"/>
      <c r="K621" s="8">
        <v>1</v>
      </c>
    </row>
    <row r="622" spans="1:11" x14ac:dyDescent="0.35">
      <c r="A622" s="10" t="str">
        <f>TRIM(LEFT(Sheet5!A216,FIND(" ",Sheet5!A216)))</f>
        <v>AUR32216</v>
      </c>
      <c r="B622" s="11" t="str">
        <f>TRIM(MID(Sheet5!A216,FIND(" ",Sheet5!A216)+1,256))</f>
        <v>Certificate III in Automotive Glazing Technology</v>
      </c>
      <c r="C622" s="8"/>
      <c r="D622" s="8"/>
      <c r="E622" s="8"/>
      <c r="F622" s="8">
        <v>1</v>
      </c>
      <c r="G622" s="8"/>
      <c r="H622" s="8"/>
      <c r="I622" s="8"/>
      <c r="J622" s="8"/>
      <c r="K622" s="8">
        <v>1</v>
      </c>
    </row>
    <row r="623" spans="1:11" x14ac:dyDescent="0.35">
      <c r="A623" s="10" t="str">
        <f>TRIM(LEFT(Sheet5!A217,FIND(" ",Sheet5!A217)))</f>
        <v>AUR32316</v>
      </c>
      <c r="B623" s="11" t="str">
        <f>TRIM(MID(Sheet5!A217,FIND(" ",Sheet5!A217)+1,256))</f>
        <v>Certificate III in Automotive &amp; Marine Trimming Technology</v>
      </c>
      <c r="C623" s="8"/>
      <c r="D623" s="8"/>
      <c r="E623" s="8"/>
      <c r="F623" s="8"/>
      <c r="G623" s="8"/>
      <c r="H623" s="8"/>
      <c r="I623" s="8">
        <v>1</v>
      </c>
      <c r="J623" s="8"/>
      <c r="K623" s="8">
        <v>1</v>
      </c>
    </row>
    <row r="624" spans="1:11" x14ac:dyDescent="0.35">
      <c r="A624" s="10" t="str">
        <f>TRIM(LEFT(Sheet5!A220,FIND(" ",Sheet5!A220)))</f>
        <v>AUR32518</v>
      </c>
      <c r="B624" s="11" t="str">
        <f>TRIM(MID(Sheet5!A220,FIND(" ",Sheet5!A220)+1,256))</f>
        <v>Certificate III in Automotive Underbody Technology</v>
      </c>
      <c r="C624" s="8"/>
      <c r="D624" s="8"/>
      <c r="E624" s="8"/>
      <c r="F624" s="8">
        <v>1</v>
      </c>
      <c r="G624" s="8"/>
      <c r="H624" s="8"/>
      <c r="I624" s="8"/>
      <c r="J624" s="8"/>
      <c r="K624" s="8">
        <v>1</v>
      </c>
    </row>
    <row r="625" spans="1:11" x14ac:dyDescent="0.35">
      <c r="A625" s="10" t="str">
        <f>TRIM(LEFT(Sheet5!A230,FIND(" ",Sheet5!A230)))</f>
        <v>AVI50219</v>
      </c>
      <c r="B625" s="11" t="str">
        <f>TRIM(MID(Sheet5!A230,FIND(" ",Sheet5!A230)+1,256))</f>
        <v>Diploma of Aviation (Commercial Pilot Licence-Aeroplane)</v>
      </c>
      <c r="C625" s="8"/>
      <c r="D625" s="8"/>
      <c r="E625" s="8"/>
      <c r="F625" s="8"/>
      <c r="G625" s="8"/>
      <c r="H625" s="8"/>
      <c r="I625" s="8"/>
      <c r="J625" s="8">
        <v>1</v>
      </c>
      <c r="K625" s="8">
        <v>1</v>
      </c>
    </row>
    <row r="626" spans="1:11" x14ac:dyDescent="0.35">
      <c r="A626" s="10" t="str">
        <f>TRIM(LEFT(Sheet5!A231,FIND(" ",Sheet5!A231)))</f>
        <v>AVI50315</v>
      </c>
      <c r="B626" s="11" t="str">
        <f>TRIM(MID(Sheet5!A231,FIND(" ",Sheet5!A231)+1,256))</f>
        <v>Diploma of Aviation (Commercial Pilot Licence - Helicopter)</v>
      </c>
      <c r="C626" s="8"/>
      <c r="D626" s="8"/>
      <c r="E626" s="8"/>
      <c r="F626" s="8">
        <v>1</v>
      </c>
      <c r="G626" s="8"/>
      <c r="H626" s="8"/>
      <c r="I626" s="8"/>
      <c r="J626" s="8"/>
      <c r="K626" s="8">
        <v>1</v>
      </c>
    </row>
    <row r="627" spans="1:11" x14ac:dyDescent="0.35">
      <c r="A627" s="10" t="str">
        <f>TRIM(LEFT(Sheet5!A236,FIND(" ",Sheet5!A236)))</f>
        <v>BSB30101</v>
      </c>
      <c r="B627" s="11" t="str">
        <f>TRIM(MID(Sheet5!A236,FIND(" ",Sheet5!A236)+1,256))</f>
        <v>Certificate III in Business</v>
      </c>
      <c r="C627" s="8"/>
      <c r="D627" s="8"/>
      <c r="E627" s="8"/>
      <c r="F627" s="8"/>
      <c r="G627" s="8">
        <v>1</v>
      </c>
      <c r="H627" s="8"/>
      <c r="I627" s="8"/>
      <c r="J627" s="8"/>
      <c r="K627" s="8">
        <v>1</v>
      </c>
    </row>
    <row r="628" spans="1:11" x14ac:dyDescent="0.35">
      <c r="A628" s="10" t="str">
        <f>TRIM(LEFT(Sheet5!A239,FIND(" ",Sheet5!A239)))</f>
        <v>BSB30215</v>
      </c>
      <c r="B628" s="11" t="str">
        <f>TRIM(MID(Sheet5!A239,FIND(" ",Sheet5!A239)+1,256))</f>
        <v>Certificate III in Customer Engagement</v>
      </c>
      <c r="C628" s="8"/>
      <c r="D628" s="8"/>
      <c r="E628" s="8"/>
      <c r="F628" s="8"/>
      <c r="G628" s="8">
        <v>1</v>
      </c>
      <c r="H628" s="8"/>
      <c r="I628" s="8"/>
      <c r="J628" s="8"/>
      <c r="K628" s="8">
        <v>1</v>
      </c>
    </row>
    <row r="629" spans="1:11" x14ac:dyDescent="0.35">
      <c r="A629" s="10" t="str">
        <f>TRIM(LEFT(Sheet5!A245,FIND(" ",Sheet5!A245)))</f>
        <v>BSB30815</v>
      </c>
      <c r="B629" s="11" t="str">
        <f>TRIM(MID(Sheet5!A245,FIND(" ",Sheet5!A245)+1,256))</f>
        <v>Certificate III in Recordkeeping</v>
      </c>
      <c r="C629" s="8"/>
      <c r="D629" s="8"/>
      <c r="E629" s="8"/>
      <c r="F629" s="8"/>
      <c r="G629" s="8">
        <v>1</v>
      </c>
      <c r="H629" s="8"/>
      <c r="I629" s="8"/>
      <c r="J629" s="8"/>
      <c r="K629" s="8">
        <v>1</v>
      </c>
    </row>
    <row r="630" spans="1:11" x14ac:dyDescent="0.35">
      <c r="A630" s="10" t="str">
        <f>TRIM(LEFT(Sheet5!A256,FIND(" ",Sheet5!A256)))</f>
        <v>BSB42518</v>
      </c>
      <c r="B630" s="11" t="str">
        <f>TRIM(MID(Sheet5!A256,FIND(" ",Sheet5!A256)+1,256))</f>
        <v>Certificate IV in Small Business Management</v>
      </c>
      <c r="C630" s="8"/>
      <c r="D630" s="8"/>
      <c r="E630" s="8"/>
      <c r="F630" s="8">
        <v>1</v>
      </c>
      <c r="G630" s="8"/>
      <c r="H630" s="8"/>
      <c r="I630" s="8"/>
      <c r="J630" s="8"/>
      <c r="K630" s="8">
        <v>1</v>
      </c>
    </row>
    <row r="631" spans="1:11" x14ac:dyDescent="0.35">
      <c r="A631" s="10" t="str">
        <f>TRIM(LEFT(Sheet5!A258,FIND(" ",Sheet5!A258)))</f>
        <v>BSB42618</v>
      </c>
      <c r="B631" s="11" t="str">
        <f>TRIM(MID(Sheet5!A258,FIND(" ",Sheet5!A258)+1,256))</f>
        <v>Certificate IV in New Small Business</v>
      </c>
      <c r="C631" s="8"/>
      <c r="D631" s="8"/>
      <c r="E631" s="8"/>
      <c r="F631" s="8">
        <v>1</v>
      </c>
      <c r="G631" s="8"/>
      <c r="H631" s="8"/>
      <c r="I631" s="8"/>
      <c r="J631" s="8"/>
      <c r="K631" s="8">
        <v>1</v>
      </c>
    </row>
    <row r="632" spans="1:11" x14ac:dyDescent="0.35">
      <c r="A632" s="10" t="str">
        <f>TRIM(LEFT(Sheet5!A268,FIND(" ",Sheet5!A268)))</f>
        <v>BSB61015</v>
      </c>
      <c r="B632" s="11" t="str">
        <f>TRIM(MID(Sheet5!A268,FIND(" ",Sheet5!A268)+1,256))</f>
        <v>Advanced Diploma of Leadership and Management</v>
      </c>
      <c r="C632" s="8"/>
      <c r="D632" s="8"/>
      <c r="E632" s="8"/>
      <c r="F632" s="8">
        <v>1</v>
      </c>
      <c r="G632" s="8"/>
      <c r="H632" s="8"/>
      <c r="I632" s="8"/>
      <c r="J632" s="8"/>
      <c r="K632" s="8">
        <v>1</v>
      </c>
    </row>
    <row r="633" spans="1:11" x14ac:dyDescent="0.35">
      <c r="A633" s="10" t="str">
        <f>TRIM(LEFT(Sheet5!A269,FIND(" ",Sheet5!A269)))</f>
        <v>CHC10212</v>
      </c>
      <c r="B633" s="11" t="str">
        <f>TRIM(MID(Sheet5!A269,FIND(" ",Sheet5!A269)+1,256))</f>
        <v>Certificate I in Active Volunteering</v>
      </c>
      <c r="C633" s="8"/>
      <c r="D633" s="8"/>
      <c r="E633" s="8"/>
      <c r="F633" s="8"/>
      <c r="G633" s="8">
        <v>1</v>
      </c>
      <c r="H633" s="8"/>
      <c r="I633" s="8"/>
      <c r="J633" s="8"/>
      <c r="K633" s="8">
        <v>1</v>
      </c>
    </row>
    <row r="634" spans="1:11" x14ac:dyDescent="0.35">
      <c r="A634" s="10" t="str">
        <f>TRIM(LEFT(Sheet5!A275,FIND(" ",Sheet5!A275)))</f>
        <v>CHC30708</v>
      </c>
      <c r="B634" s="11" t="str">
        <f>TRIM(MID(Sheet5!A275,FIND(" ",Sheet5!A275)+1,256))</f>
        <v>Certificate III in Children'S Services</v>
      </c>
      <c r="C634" s="8"/>
      <c r="D634" s="8"/>
      <c r="E634" s="8"/>
      <c r="F634" s="8"/>
      <c r="G634" s="8">
        <v>1</v>
      </c>
      <c r="H634" s="8"/>
      <c r="I634" s="8"/>
      <c r="J634" s="8"/>
      <c r="K634" s="8">
        <v>1</v>
      </c>
    </row>
    <row r="635" spans="1:11" x14ac:dyDescent="0.35">
      <c r="A635" s="10" t="str">
        <f>TRIM(LEFT(Sheet5!A282,FIND(" ",Sheet5!A282)))</f>
        <v>CHC40313</v>
      </c>
      <c r="B635" s="11" t="str">
        <f>TRIM(MID(Sheet5!A282,FIND(" ",Sheet5!A282)+1,256))</f>
        <v>Certificate IV in Child, Youth And Family Intervention</v>
      </c>
      <c r="C635" s="8"/>
      <c r="D635" s="8"/>
      <c r="E635" s="8"/>
      <c r="F635" s="8">
        <v>1</v>
      </c>
      <c r="G635" s="8"/>
      <c r="H635" s="8"/>
      <c r="I635" s="8"/>
      <c r="J635" s="8"/>
      <c r="K635" s="8">
        <v>1</v>
      </c>
    </row>
    <row r="636" spans="1:11" x14ac:dyDescent="0.35">
      <c r="A636" s="10" t="str">
        <f>TRIM(LEFT(Sheet5!A285,FIND(" ",Sheet5!A285)))</f>
        <v>CHC42315</v>
      </c>
      <c r="B636" s="11" t="str">
        <f>TRIM(MID(Sheet5!A285,FIND(" ",Sheet5!A285)+1,256))</f>
        <v>Certificate IV in Chaplaincy And Pastoral Care</v>
      </c>
      <c r="C636" s="8"/>
      <c r="D636" s="8"/>
      <c r="E636" s="8"/>
      <c r="F636" s="8">
        <v>1</v>
      </c>
      <c r="G636" s="8"/>
      <c r="H636" s="8"/>
      <c r="I636" s="8"/>
      <c r="J636" s="8"/>
      <c r="K636" s="8">
        <v>1</v>
      </c>
    </row>
    <row r="637" spans="1:11" x14ac:dyDescent="0.35">
      <c r="A637" s="10" t="str">
        <f>TRIM(LEFT(Sheet5!A286,FIND(" ",Sheet5!A286)))</f>
        <v>CHC43015</v>
      </c>
      <c r="B637" s="11" t="str">
        <f>TRIM(MID(Sheet5!A286,FIND(" ",Sheet5!A286)+1,256))</f>
        <v>Certificate IV in Ageing Support</v>
      </c>
      <c r="C637" s="8"/>
      <c r="D637" s="8"/>
      <c r="E637" s="8"/>
      <c r="F637" s="8">
        <v>1</v>
      </c>
      <c r="G637" s="8"/>
      <c r="H637" s="8"/>
      <c r="I637" s="8"/>
      <c r="J637" s="8"/>
      <c r="K637" s="8">
        <v>1</v>
      </c>
    </row>
    <row r="638" spans="1:11" x14ac:dyDescent="0.35">
      <c r="A638" s="10" t="str">
        <f>TRIM(LEFT(Sheet5!A289,FIND(" ",Sheet5!A289)))</f>
        <v>CHC43415</v>
      </c>
      <c r="B638" s="11" t="str">
        <f>TRIM(MID(Sheet5!A289,FIND(" ",Sheet5!A289)+1,256))</f>
        <v>Certificate IV in Leisure And Health</v>
      </c>
      <c r="C638" s="8"/>
      <c r="D638" s="8"/>
      <c r="E638" s="8"/>
      <c r="F638" s="8">
        <v>1</v>
      </c>
      <c r="G638" s="8"/>
      <c r="H638" s="8"/>
      <c r="I638" s="8"/>
      <c r="J638" s="8"/>
      <c r="K638" s="8">
        <v>1</v>
      </c>
    </row>
    <row r="639" spans="1:11" x14ac:dyDescent="0.35">
      <c r="A639" s="10" t="str">
        <f>TRIM(LEFT(Sheet5!A293,FIND(" ",Sheet5!A293)))</f>
        <v>CHC50413</v>
      </c>
      <c r="B639" s="11" t="str">
        <f>TRIM(MID(Sheet5!A293,FIND(" ",Sheet5!A293)+1,256))</f>
        <v>Diploma of Youth Work</v>
      </c>
      <c r="C639" s="8"/>
      <c r="D639" s="8"/>
      <c r="E639" s="8"/>
      <c r="F639" s="8">
        <v>1</v>
      </c>
      <c r="G639" s="8"/>
      <c r="H639" s="8"/>
      <c r="I639" s="8"/>
      <c r="J639" s="8"/>
      <c r="K639" s="8">
        <v>1</v>
      </c>
    </row>
    <row r="640" spans="1:11" x14ac:dyDescent="0.35">
      <c r="A640" s="10" t="str">
        <f>TRIM(LEFT(Sheet5!A296,FIND(" ",Sheet5!A296)))</f>
        <v>CHC52115</v>
      </c>
      <c r="B640" s="11" t="str">
        <f>TRIM(MID(Sheet5!A296,FIND(" ",Sheet5!A296)+1,256))</f>
        <v>Diploma of Community Development</v>
      </c>
      <c r="C640" s="8"/>
      <c r="D640" s="8"/>
      <c r="E640" s="8"/>
      <c r="F640" s="8">
        <v>1</v>
      </c>
      <c r="G640" s="8"/>
      <c r="H640" s="8"/>
      <c r="I640" s="8"/>
      <c r="J640" s="8"/>
      <c r="K640" s="8">
        <v>1</v>
      </c>
    </row>
    <row r="641" spans="1:11" x14ac:dyDescent="0.35">
      <c r="A641" s="10" t="str">
        <f>TRIM(LEFT(Sheet5!A299,FIND(" ",Sheet5!A299)))</f>
        <v>CHCSS00098</v>
      </c>
      <c r="B641" s="11" t="str">
        <f>TRIM(MID(Sheet5!A299,FIND(" ",Sheet5!A299)+1,256))</f>
        <v>Individual Support - Disability Skill Set</v>
      </c>
      <c r="C641" s="8"/>
      <c r="D641" s="8"/>
      <c r="E641" s="8"/>
      <c r="F641" s="8">
        <v>1</v>
      </c>
      <c r="G641" s="8"/>
      <c r="H641" s="8"/>
      <c r="I641" s="8"/>
      <c r="J641" s="8"/>
      <c r="K641" s="8">
        <v>1</v>
      </c>
    </row>
    <row r="642" spans="1:11" x14ac:dyDescent="0.35">
      <c r="A642" s="10" t="str">
        <f>TRIM(LEFT(Sheet5!A307,FIND(" ",Sheet5!A307)))</f>
        <v>CPC20811</v>
      </c>
      <c r="B642" s="11" t="str">
        <f>TRIM(MID(Sheet5!A307,FIND(" ",Sheet5!A307)+1,256))</f>
        <v>Certificate II in Metal Roofing And Cladding</v>
      </c>
      <c r="C642" s="8"/>
      <c r="D642" s="8"/>
      <c r="E642" s="8"/>
      <c r="F642" s="8"/>
      <c r="G642" s="8">
        <v>1</v>
      </c>
      <c r="H642" s="8"/>
      <c r="I642" s="8"/>
      <c r="J642" s="8"/>
      <c r="K642" s="8">
        <v>1</v>
      </c>
    </row>
    <row r="643" spans="1:11" x14ac:dyDescent="0.35">
      <c r="A643" s="10" t="str">
        <f>TRIM(LEFT(Sheet5!A309,FIND(" ",Sheet5!A309)))</f>
        <v>CPC30108</v>
      </c>
      <c r="B643" s="11" t="str">
        <f>TRIM(MID(Sheet5!A309,FIND(" ",Sheet5!A309)+1,256))</f>
        <v>Certificate III in Bricklaying/Blocklaying</v>
      </c>
      <c r="C643" s="8"/>
      <c r="D643" s="8"/>
      <c r="E643" s="8"/>
      <c r="F643" s="8"/>
      <c r="G643" s="8">
        <v>1</v>
      </c>
      <c r="H643" s="8"/>
      <c r="I643" s="8"/>
      <c r="J643" s="8"/>
      <c r="K643" s="8">
        <v>1</v>
      </c>
    </row>
    <row r="644" spans="1:11" x14ac:dyDescent="0.35">
      <c r="A644" s="10" t="str">
        <f>TRIM(LEFT(Sheet5!A328,FIND(" ",Sheet5!A328)))</f>
        <v>CPC32313</v>
      </c>
      <c r="B644" s="11" t="str">
        <f>TRIM(MID(Sheet5!A328,FIND(" ",Sheet5!A328)+1,256))</f>
        <v>Certificate III in Stonemasonry (Monumental/Installation)</v>
      </c>
      <c r="C644" s="8"/>
      <c r="D644" s="8"/>
      <c r="E644" s="8"/>
      <c r="F644" s="8"/>
      <c r="G644" s="8"/>
      <c r="H644" s="8"/>
      <c r="I644" s="8">
        <v>1</v>
      </c>
      <c r="J644" s="8"/>
      <c r="K644" s="8">
        <v>1</v>
      </c>
    </row>
    <row r="645" spans="1:11" x14ac:dyDescent="0.35">
      <c r="A645" s="10" t="str">
        <f>TRIM(LEFT(Sheet5!A330,FIND(" ",Sheet5!A330)))</f>
        <v>CPC32513</v>
      </c>
      <c r="B645" s="11" t="str">
        <f>TRIM(MID(Sheet5!A330,FIND(" ",Sheet5!A330)+1,256))</f>
        <v>Certificate III in Plumbing (Mechanical Services)</v>
      </c>
      <c r="C645" s="8"/>
      <c r="D645" s="8"/>
      <c r="E645" s="8"/>
      <c r="F645" s="8">
        <v>1</v>
      </c>
      <c r="G645" s="8"/>
      <c r="H645" s="8"/>
      <c r="I645" s="8"/>
      <c r="J645" s="8"/>
      <c r="K645" s="8">
        <v>1</v>
      </c>
    </row>
    <row r="646" spans="1:11" x14ac:dyDescent="0.35">
      <c r="A646" s="10" t="str">
        <f>TRIM(LEFT(Sheet5!A333,FIND(" ",Sheet5!A333)))</f>
        <v>CPC50308</v>
      </c>
      <c r="B646" s="11" t="str">
        <f>TRIM(MID(Sheet5!A333,FIND(" ",Sheet5!A333)+1,256))</f>
        <v>Diploma of Building And Construction (Management)</v>
      </c>
      <c r="C646" s="8"/>
      <c r="D646" s="8"/>
      <c r="E646" s="8"/>
      <c r="F646" s="8">
        <v>1</v>
      </c>
      <c r="G646" s="8"/>
      <c r="H646" s="8"/>
      <c r="I646" s="8"/>
      <c r="J646" s="8"/>
      <c r="K646" s="8">
        <v>1</v>
      </c>
    </row>
    <row r="647" spans="1:11" x14ac:dyDescent="0.35">
      <c r="A647" s="10" t="str">
        <f>TRIM(LEFT(Sheet5!A334,FIND(" ",Sheet5!A334)))</f>
        <v>CPP20211</v>
      </c>
      <c r="B647" s="11" t="str">
        <f>TRIM(MID(Sheet5!A334,FIND(" ",Sheet5!A334)+1,256))</f>
        <v>Certificate II in Security Operations</v>
      </c>
      <c r="C647" s="8"/>
      <c r="D647" s="8"/>
      <c r="E647" s="8"/>
      <c r="F647" s="8"/>
      <c r="G647" s="8">
        <v>1</v>
      </c>
      <c r="H647" s="8"/>
      <c r="I647" s="8"/>
      <c r="J647" s="8"/>
      <c r="K647" s="8">
        <v>1</v>
      </c>
    </row>
    <row r="648" spans="1:11" x14ac:dyDescent="0.35">
      <c r="A648" s="10" t="str">
        <f>TRIM(LEFT(Sheet5!A339,FIND(" ",Sheet5!A339)))</f>
        <v>CPP30216</v>
      </c>
      <c r="B648" s="11" t="str">
        <f>TRIM(MID(Sheet5!A339,FIND(" ",Sheet5!A339)+1,256))</f>
        <v>Certificate III in Surveying And Spatial Information Services</v>
      </c>
      <c r="C648" s="8"/>
      <c r="D648" s="8">
        <v>1</v>
      </c>
      <c r="E648" s="8"/>
      <c r="F648" s="8"/>
      <c r="G648" s="8"/>
      <c r="H648" s="8"/>
      <c r="I648" s="8"/>
      <c r="J648" s="8"/>
      <c r="K648" s="8">
        <v>1</v>
      </c>
    </row>
    <row r="649" spans="1:11" x14ac:dyDescent="0.35">
      <c r="A649" s="10" t="str">
        <f>TRIM(LEFT(Sheet5!A357,FIND(" ",Sheet5!A357)))</f>
        <v>CUA30615</v>
      </c>
      <c r="B649" s="11" t="str">
        <f>TRIM(MID(Sheet5!A357,FIND(" ",Sheet5!A357)+1,256))</f>
        <v>Certificate III in Arts Administration</v>
      </c>
      <c r="C649" s="8"/>
      <c r="D649" s="8"/>
      <c r="E649" s="8"/>
      <c r="F649" s="8"/>
      <c r="G649" s="8"/>
      <c r="H649" s="8"/>
      <c r="I649" s="8"/>
      <c r="J649" s="8">
        <v>1</v>
      </c>
      <c r="K649" s="8">
        <v>1</v>
      </c>
    </row>
    <row r="650" spans="1:11" x14ac:dyDescent="0.35">
      <c r="A650" s="10" t="str">
        <f>TRIM(LEFT(Sheet5!A383,FIND(" ",Sheet5!A383)))</f>
        <v>CUA60715</v>
      </c>
      <c r="B650" s="11" t="str">
        <f>TRIM(MID(Sheet5!A383,FIND(" ",Sheet5!A383)+1,256))</f>
        <v>Advanced Diploma of Visual Arts</v>
      </c>
      <c r="C650" s="8"/>
      <c r="D650" s="8"/>
      <c r="E650" s="8"/>
      <c r="F650" s="8">
        <v>1</v>
      </c>
      <c r="G650" s="8"/>
      <c r="H650" s="8"/>
      <c r="I650" s="8"/>
      <c r="J650" s="8"/>
      <c r="K650" s="8">
        <v>1</v>
      </c>
    </row>
    <row r="651" spans="1:11" x14ac:dyDescent="0.35">
      <c r="A651" s="10" t="str">
        <f>TRIM(LEFT(Sheet5!A384,FIND(" ",Sheet5!A384)))</f>
        <v>CUF10107</v>
      </c>
      <c r="B651" s="11" t="str">
        <f>TRIM(MID(Sheet5!A384,FIND(" ",Sheet5!A384)+1,256))</f>
        <v>Certificate I in Creative Industries</v>
      </c>
      <c r="C651" s="8"/>
      <c r="D651" s="8"/>
      <c r="E651" s="8"/>
      <c r="F651" s="8"/>
      <c r="G651" s="8">
        <v>1</v>
      </c>
      <c r="H651" s="8"/>
      <c r="I651" s="8"/>
      <c r="J651" s="8"/>
      <c r="K651" s="8">
        <v>1</v>
      </c>
    </row>
    <row r="652" spans="1:11" x14ac:dyDescent="0.35">
      <c r="A652" s="10" t="str">
        <f>TRIM(LEFT(Sheet5!A387,FIND(" ",Sheet5!A387)))</f>
        <v>FBP10117</v>
      </c>
      <c r="B652" s="11" t="str">
        <f>TRIM(MID(Sheet5!A387,FIND(" ",Sheet5!A387)+1,256))</f>
        <v>Certificate I in Food Processing</v>
      </c>
      <c r="C652" s="8"/>
      <c r="D652" s="8"/>
      <c r="E652" s="8"/>
      <c r="F652" s="8">
        <v>1</v>
      </c>
      <c r="G652" s="8"/>
      <c r="H652" s="8"/>
      <c r="I652" s="8"/>
      <c r="J652" s="8"/>
      <c r="K652" s="8">
        <v>1</v>
      </c>
    </row>
    <row r="653" spans="1:11" x14ac:dyDescent="0.35">
      <c r="A653" s="10" t="str">
        <f>TRIM(LEFT(Sheet5!A400,FIND(" ",Sheet5!A400)))</f>
        <v>FDF20411</v>
      </c>
      <c r="B653" s="11" t="str">
        <f>TRIM(MID(Sheet5!A400,FIND(" ",Sheet5!A400)+1,256))</f>
        <v>Certificate II in Wine Industry Operations</v>
      </c>
      <c r="C653" s="8"/>
      <c r="D653" s="8"/>
      <c r="E653" s="8"/>
      <c r="F653" s="8"/>
      <c r="G653" s="8">
        <v>1</v>
      </c>
      <c r="H653" s="8"/>
      <c r="I653" s="8"/>
      <c r="J653" s="8"/>
      <c r="K653" s="8">
        <v>1</v>
      </c>
    </row>
    <row r="654" spans="1:11" x14ac:dyDescent="0.35">
      <c r="A654" s="10" t="str">
        <f>TRIM(LEFT(Sheet5!A405,FIND(" ",Sheet5!A405)))</f>
        <v>FNS30120</v>
      </c>
      <c r="B654" s="11" t="str">
        <f>TRIM(MID(Sheet5!A405,FIND(" ",Sheet5!A405)+1,256))</f>
        <v>Certificate III in Financial Services</v>
      </c>
      <c r="C654" s="8"/>
      <c r="D654" s="8"/>
      <c r="E654" s="8"/>
      <c r="F654" s="8"/>
      <c r="G654" s="8"/>
      <c r="H654" s="8">
        <v>1</v>
      </c>
      <c r="I654" s="8"/>
      <c r="J654" s="8"/>
      <c r="K654" s="8">
        <v>1</v>
      </c>
    </row>
    <row r="655" spans="1:11" x14ac:dyDescent="0.35">
      <c r="A655" s="10" t="str">
        <f>TRIM(LEFT(Sheet5!A408,FIND(" ",Sheet5!A408)))</f>
        <v>FNS40815</v>
      </c>
      <c r="B655" s="11" t="str">
        <f>TRIM(MID(Sheet5!A408,FIND(" ",Sheet5!A408)+1,256))</f>
        <v>Certificate IV in Finance And Mortgage Broking</v>
      </c>
      <c r="C655" s="8"/>
      <c r="D655" s="8"/>
      <c r="E655" s="8"/>
      <c r="F655" s="8">
        <v>1</v>
      </c>
      <c r="G655" s="8"/>
      <c r="H655" s="8"/>
      <c r="I655" s="8"/>
      <c r="J655" s="8"/>
      <c r="K655" s="8">
        <v>1</v>
      </c>
    </row>
    <row r="656" spans="1:11" x14ac:dyDescent="0.35">
      <c r="A656" s="10" t="str">
        <f>TRIM(LEFT(Sheet5!A409,FIND(" ",Sheet5!A409)))</f>
        <v>FNS41815</v>
      </c>
      <c r="B656" s="11" t="str">
        <f>TRIM(MID(Sheet5!A409,FIND(" ",Sheet5!A409)+1,256))</f>
        <v>Certificate IV in Financial Services</v>
      </c>
      <c r="C656" s="8"/>
      <c r="D656" s="8"/>
      <c r="E656" s="8"/>
      <c r="F656" s="8">
        <v>1</v>
      </c>
      <c r="G656" s="8"/>
      <c r="H656" s="8"/>
      <c r="I656" s="8"/>
      <c r="J656" s="8"/>
      <c r="K656" s="8">
        <v>1</v>
      </c>
    </row>
    <row r="657" spans="1:11" x14ac:dyDescent="0.35">
      <c r="A657" s="10" t="str">
        <f>TRIM(LEFT(Sheet5!A417,FIND(" ",Sheet5!A417)))</f>
        <v>FWP20316</v>
      </c>
      <c r="B657" s="11" t="str">
        <f>TRIM(MID(Sheet5!A417,FIND(" ",Sheet5!A417)+1,256))</f>
        <v>Certificate II in Sawmilling And Processing</v>
      </c>
      <c r="C657" s="8"/>
      <c r="D657" s="8"/>
      <c r="E657" s="8"/>
      <c r="F657" s="8"/>
      <c r="G657" s="8"/>
      <c r="H657" s="8">
        <v>1</v>
      </c>
      <c r="I657" s="8"/>
      <c r="J657" s="8"/>
      <c r="K657" s="8">
        <v>1</v>
      </c>
    </row>
    <row r="658" spans="1:11" x14ac:dyDescent="0.35">
      <c r="A658" s="10" t="str">
        <f>TRIM(LEFT(Sheet5!A425,FIND(" ",Sheet5!A425)))</f>
        <v>HLT31115</v>
      </c>
      <c r="B658" s="11" t="str">
        <f>TRIM(MID(Sheet5!A425,FIND(" ",Sheet5!A425)+1,256))</f>
        <v>Certificate III in Non-Emergency Patient Transport</v>
      </c>
      <c r="C658" s="8"/>
      <c r="D658" s="8"/>
      <c r="E658" s="8"/>
      <c r="F658" s="8"/>
      <c r="G658" s="8">
        <v>1</v>
      </c>
      <c r="H658" s="8"/>
      <c r="I658" s="8"/>
      <c r="J658" s="8"/>
      <c r="K658" s="8">
        <v>1</v>
      </c>
    </row>
    <row r="659" spans="1:11" x14ac:dyDescent="0.35">
      <c r="A659" s="10" t="str">
        <f>TRIM(LEFT(Sheet5!A427,FIND(" ",Sheet5!A427)))</f>
        <v>HLT32412</v>
      </c>
      <c r="B659" s="11" t="str">
        <f>TRIM(MID(Sheet5!A427,FIND(" ",Sheet5!A427)+1,256))</f>
        <v>Certificate III in Allied Health Assistance</v>
      </c>
      <c r="C659" s="8"/>
      <c r="D659" s="8"/>
      <c r="E659" s="8"/>
      <c r="F659" s="8"/>
      <c r="G659" s="8">
        <v>1</v>
      </c>
      <c r="H659" s="8"/>
      <c r="I659" s="8"/>
      <c r="J659" s="8"/>
      <c r="K659" s="8">
        <v>1</v>
      </c>
    </row>
    <row r="660" spans="1:11" x14ac:dyDescent="0.35">
      <c r="A660" s="10" t="str">
        <f>TRIM(LEFT(Sheet5!A434,FIND(" ",Sheet5!A434)))</f>
        <v>HLT35115</v>
      </c>
      <c r="B660" s="11" t="str">
        <f>TRIM(MID(Sheet5!A434,FIND(" ",Sheet5!A434)+1,256))</f>
        <v>Certificate III in Dental Laboratory Assisting</v>
      </c>
      <c r="C660" s="8"/>
      <c r="D660" s="8"/>
      <c r="E660" s="8"/>
      <c r="F660" s="8"/>
      <c r="G660" s="8"/>
      <c r="H660" s="8"/>
      <c r="I660" s="8"/>
      <c r="J660" s="8">
        <v>1</v>
      </c>
      <c r="K660" s="8">
        <v>1</v>
      </c>
    </row>
    <row r="661" spans="1:11" x14ac:dyDescent="0.35">
      <c r="A661" s="10" t="str">
        <f>TRIM(LEFT(Sheet5!A436,FIND(" ",Sheet5!A436)))</f>
        <v>HLT37215</v>
      </c>
      <c r="B661" s="11" t="str">
        <f>TRIM(MID(Sheet5!A436,FIND(" ",Sheet5!A436)+1,256))</f>
        <v>Certificate III in Pathology Collection</v>
      </c>
      <c r="C661" s="8"/>
      <c r="D661" s="8"/>
      <c r="E661" s="8"/>
      <c r="F661" s="8"/>
      <c r="G661" s="8">
        <v>1</v>
      </c>
      <c r="H661" s="8"/>
      <c r="I661" s="8"/>
      <c r="J661" s="8"/>
      <c r="K661" s="8">
        <v>1</v>
      </c>
    </row>
    <row r="662" spans="1:11" x14ac:dyDescent="0.35">
      <c r="A662" s="10" t="str">
        <f>TRIM(LEFT(Sheet5!A443,FIND(" ",Sheet5!A443)))</f>
        <v>HLT47315</v>
      </c>
      <c r="B662" s="11" t="str">
        <f>TRIM(MID(Sheet5!A443,FIND(" ",Sheet5!A443)+1,256))</f>
        <v>Certificate IV in Health Administration</v>
      </c>
      <c r="C662" s="8"/>
      <c r="D662" s="8"/>
      <c r="E662" s="8"/>
      <c r="F662" s="8">
        <v>1</v>
      </c>
      <c r="G662" s="8"/>
      <c r="H662" s="8"/>
      <c r="I662" s="8"/>
      <c r="J662" s="8"/>
      <c r="K662" s="8">
        <v>1</v>
      </c>
    </row>
    <row r="663" spans="1:11" x14ac:dyDescent="0.35">
      <c r="A663" s="10" t="str">
        <f>TRIM(LEFT(Sheet5!A444,FIND(" ",Sheet5!A444)))</f>
        <v>HLT51015</v>
      </c>
      <c r="B663" s="11" t="str">
        <f>TRIM(MID(Sheet5!A444,FIND(" ",Sheet5!A444)+1,256))</f>
        <v>Diploma of Paramedical Science</v>
      </c>
      <c r="C663" s="8"/>
      <c r="D663" s="8"/>
      <c r="E663" s="8"/>
      <c r="F663" s="8">
        <v>1</v>
      </c>
      <c r="G663" s="8"/>
      <c r="H663" s="8"/>
      <c r="I663" s="8"/>
      <c r="J663" s="8"/>
      <c r="K663" s="8">
        <v>1</v>
      </c>
    </row>
    <row r="664" spans="1:11" x14ac:dyDescent="0.35">
      <c r="A664" s="10" t="str">
        <f>TRIM(LEFT(Sheet5!A447,FIND(" ",Sheet5!A447)))</f>
        <v>HLT55118</v>
      </c>
      <c r="B664" s="11" t="str">
        <f>TRIM(MID(Sheet5!A447,FIND(" ",Sheet5!A447)+1,256))</f>
        <v>Diploma of Dental Technology</v>
      </c>
      <c r="C664" s="8"/>
      <c r="D664" s="8"/>
      <c r="E664" s="8"/>
      <c r="F664" s="8">
        <v>1</v>
      </c>
      <c r="G664" s="8"/>
      <c r="H664" s="8"/>
      <c r="I664" s="8"/>
      <c r="J664" s="8"/>
      <c r="K664" s="8">
        <v>1</v>
      </c>
    </row>
    <row r="665" spans="1:11" x14ac:dyDescent="0.35">
      <c r="A665" s="10" t="str">
        <f>TRIM(LEFT(Sheet5!A448,FIND(" ",Sheet5!A448)))</f>
        <v>HLTSS00065</v>
      </c>
      <c r="B665" s="11" t="str">
        <f>TRIM(MID(Sheet5!A448,FIND(" ",Sheet5!A448)+1,256))</f>
        <v>Infection control Skill Set (Retail)</v>
      </c>
      <c r="C665" s="8"/>
      <c r="D665" s="8"/>
      <c r="E665" s="8"/>
      <c r="F665" s="8">
        <v>1</v>
      </c>
      <c r="G665" s="8"/>
      <c r="H665" s="8"/>
      <c r="I665" s="8"/>
      <c r="J665" s="8"/>
      <c r="K665" s="8">
        <v>1</v>
      </c>
    </row>
    <row r="666" spans="1:11" x14ac:dyDescent="0.35">
      <c r="A666" s="10" t="str">
        <f>TRIM(LEFT(Sheet5!A452,FIND(" ",Sheet5!A452)))</f>
        <v>ICP31215</v>
      </c>
      <c r="B666" s="11" t="str">
        <f>TRIM(MID(Sheet5!A452,FIND(" ",Sheet5!A452)+1,256))</f>
        <v>Certificate III in Printing</v>
      </c>
      <c r="C666" s="8"/>
      <c r="D666" s="8"/>
      <c r="E666" s="8"/>
      <c r="F666" s="8"/>
      <c r="G666" s="8"/>
      <c r="H666" s="8"/>
      <c r="I666" s="8">
        <v>1</v>
      </c>
      <c r="J666" s="8"/>
      <c r="K666" s="8">
        <v>1</v>
      </c>
    </row>
    <row r="667" spans="1:11" x14ac:dyDescent="0.35">
      <c r="A667" s="10" t="str">
        <f>TRIM(LEFT(Sheet5!A463,FIND(" ",Sheet5!A463)))</f>
        <v>ICT40115</v>
      </c>
      <c r="B667" s="11" t="str">
        <f>TRIM(MID(Sheet5!A463,FIND(" ",Sheet5!A463)+1,256))</f>
        <v>Certificate IV in Information Technology</v>
      </c>
      <c r="C667" s="8"/>
      <c r="D667" s="8"/>
      <c r="E667" s="8"/>
      <c r="F667" s="8"/>
      <c r="G667" s="8">
        <v>1</v>
      </c>
      <c r="H667" s="8"/>
      <c r="I667" s="8"/>
      <c r="J667" s="8"/>
      <c r="K667" s="8">
        <v>1</v>
      </c>
    </row>
    <row r="668" spans="1:11" x14ac:dyDescent="0.35">
      <c r="A668" s="10" t="str">
        <f>TRIM(LEFT(Sheet5!A465,FIND(" ",Sheet5!A465)))</f>
        <v>ICT40515</v>
      </c>
      <c r="B668" s="11" t="str">
        <f>TRIM(MID(Sheet5!A465,FIND(" ",Sheet5!A465)+1,256))</f>
        <v>Certificate IV in Programming</v>
      </c>
      <c r="C668" s="8"/>
      <c r="D668" s="8"/>
      <c r="E668" s="8"/>
      <c r="F668" s="8"/>
      <c r="G668" s="8">
        <v>1</v>
      </c>
      <c r="H668" s="8"/>
      <c r="I668" s="8"/>
      <c r="J668" s="8"/>
      <c r="K668" s="8">
        <v>1</v>
      </c>
    </row>
    <row r="669" spans="1:11" x14ac:dyDescent="0.35">
      <c r="A669" s="10" t="str">
        <f>TRIM(LEFT(Sheet5!A467,FIND(" ",Sheet5!A467)))</f>
        <v>ICT41015</v>
      </c>
      <c r="B669" s="11" t="str">
        <f>TRIM(MID(Sheet5!A467,FIND(" ",Sheet5!A467)+1,256))</f>
        <v>Certificate IV in Computer Systems Technology</v>
      </c>
      <c r="C669" s="8"/>
      <c r="D669" s="8"/>
      <c r="E669" s="8">
        <v>1</v>
      </c>
      <c r="F669" s="8"/>
      <c r="G669" s="8"/>
      <c r="H669" s="8"/>
      <c r="I669" s="8"/>
      <c r="J669" s="8"/>
      <c r="K669" s="8">
        <v>1</v>
      </c>
    </row>
    <row r="670" spans="1:11" x14ac:dyDescent="0.35">
      <c r="A670" s="10" t="str">
        <f>TRIM(LEFT(Sheet5!A471,FIND(" ",Sheet5!A471)))</f>
        <v>ICT50515</v>
      </c>
      <c r="B670" s="11" t="str">
        <f>TRIM(MID(Sheet5!A471,FIND(" ",Sheet5!A471)+1,256))</f>
        <v>Diploma of Database Design And Development</v>
      </c>
      <c r="C670" s="8"/>
      <c r="D670" s="8"/>
      <c r="E670" s="8"/>
      <c r="F670" s="8">
        <v>1</v>
      </c>
      <c r="G670" s="8"/>
      <c r="H670" s="8"/>
      <c r="I670" s="8"/>
      <c r="J670" s="8"/>
      <c r="K670" s="8">
        <v>1</v>
      </c>
    </row>
    <row r="671" spans="1:11" x14ac:dyDescent="0.35">
      <c r="A671" s="10" t="str">
        <f>TRIM(LEFT(Sheet5!A474,FIND(" ",Sheet5!A474)))</f>
        <v>ICT60315</v>
      </c>
      <c r="B671" s="11" t="str">
        <f>TRIM(MID(Sheet5!A474,FIND(" ",Sheet5!A474)+1,256))</f>
        <v>Advanced Diploma of Information Technology Business Analysis</v>
      </c>
      <c r="C671" s="8"/>
      <c r="D671" s="8"/>
      <c r="E671" s="8"/>
      <c r="F671" s="8">
        <v>1</v>
      </c>
      <c r="G671" s="8"/>
      <c r="H671" s="8"/>
      <c r="I671" s="8"/>
      <c r="J671" s="8"/>
      <c r="K671" s="8">
        <v>1</v>
      </c>
    </row>
    <row r="672" spans="1:11" x14ac:dyDescent="0.35">
      <c r="A672" s="10" t="str">
        <f>TRIM(LEFT(Sheet5!A475,FIND(" ",Sheet5!A475)))</f>
        <v>LMF50408</v>
      </c>
      <c r="B672" s="11" t="str">
        <f>TRIM(MID(Sheet5!A475,FIND(" ",Sheet5!A475)+1,256))</f>
        <v>Diploma of Interior Design And Decoration</v>
      </c>
      <c r="C672" s="8"/>
      <c r="D672" s="8"/>
      <c r="E672" s="8"/>
      <c r="F672" s="8"/>
      <c r="G672" s="8">
        <v>1</v>
      </c>
      <c r="H672" s="8"/>
      <c r="I672" s="8"/>
      <c r="J672" s="8"/>
      <c r="K672" s="8">
        <v>1</v>
      </c>
    </row>
    <row r="673" spans="1:11" x14ac:dyDescent="0.35">
      <c r="A673" s="10" t="str">
        <f>TRIM(LEFT(Sheet5!A478,FIND(" ",Sheet5!A478)))</f>
        <v>MAR20313</v>
      </c>
      <c r="B673" s="11" t="str">
        <f>TRIM(MID(Sheet5!A478,FIND(" ",Sheet5!A478)+1,256))</f>
        <v>Certificate II in Maritime Operations (Coxswain Grade 1 Near Coastal)</v>
      </c>
      <c r="C673" s="8"/>
      <c r="D673" s="8"/>
      <c r="E673" s="8"/>
      <c r="F673" s="8"/>
      <c r="G673" s="8">
        <v>1</v>
      </c>
      <c r="H673" s="8"/>
      <c r="I673" s="8"/>
      <c r="J673" s="8"/>
      <c r="K673" s="8">
        <v>1</v>
      </c>
    </row>
    <row r="674" spans="1:11" x14ac:dyDescent="0.35">
      <c r="A674" s="10" t="str">
        <f>TRIM(LEFT(Sheet5!A482,FIND(" ",Sheet5!A482)))</f>
        <v>MARSS00007</v>
      </c>
      <c r="B674" s="11" t="str">
        <f>TRIM(MID(Sheet5!A482,FIND(" ",Sheet5!A482)+1,256))</f>
        <v>Safety Training Certification Skill Set</v>
      </c>
      <c r="C674" s="8"/>
      <c r="D674" s="8"/>
      <c r="E674" s="8"/>
      <c r="F674" s="8">
        <v>1</v>
      </c>
      <c r="G674" s="8"/>
      <c r="H674" s="8"/>
      <c r="I674" s="8"/>
      <c r="J674" s="8"/>
      <c r="K674" s="8">
        <v>1</v>
      </c>
    </row>
    <row r="675" spans="1:11" x14ac:dyDescent="0.35">
      <c r="A675" s="10" t="str">
        <f>TRIM(LEFT(Sheet5!A493,FIND(" ",Sheet5!A493)))</f>
        <v>MEM20205</v>
      </c>
      <c r="B675" s="11" t="str">
        <f>TRIM(MID(Sheet5!A493,FIND(" ",Sheet5!A493)+1,256))</f>
        <v>Certificate II in Engineering - Production Technology</v>
      </c>
      <c r="C675" s="8"/>
      <c r="D675" s="8"/>
      <c r="E675" s="8"/>
      <c r="F675" s="8">
        <v>1</v>
      </c>
      <c r="G675" s="8"/>
      <c r="H675" s="8"/>
      <c r="I675" s="8"/>
      <c r="J675" s="8"/>
      <c r="K675" s="8">
        <v>1</v>
      </c>
    </row>
    <row r="676" spans="1:11" x14ac:dyDescent="0.35">
      <c r="A676" s="10" t="str">
        <f>TRIM(LEFT(Sheet5!A501,FIND(" ",Sheet5!A501)))</f>
        <v>MEM30405</v>
      </c>
      <c r="B676" s="11" t="str">
        <f>TRIM(MID(Sheet5!A501,FIND(" ",Sheet5!A501)+1,256))</f>
        <v>Certificate III in Engineering - Electrical/Electronic Trade</v>
      </c>
      <c r="C676" s="8"/>
      <c r="D676" s="8"/>
      <c r="E676" s="8"/>
      <c r="F676" s="8">
        <v>1</v>
      </c>
      <c r="G676" s="8"/>
      <c r="H676" s="8"/>
      <c r="I676" s="8"/>
      <c r="J676" s="8"/>
      <c r="K676" s="8">
        <v>1</v>
      </c>
    </row>
    <row r="677" spans="1:11" x14ac:dyDescent="0.35">
      <c r="A677" s="10" t="str">
        <f>TRIM(LEFT(Sheet5!A503,FIND(" ",Sheet5!A503)))</f>
        <v>MEM30505</v>
      </c>
      <c r="B677" s="11" t="str">
        <f>TRIM(MID(Sheet5!A503,FIND(" ",Sheet5!A503)+1,256))</f>
        <v>Certificate III in Engineering (Technical)</v>
      </c>
      <c r="C677" s="8"/>
      <c r="D677" s="8"/>
      <c r="E677" s="8"/>
      <c r="F677" s="8"/>
      <c r="G677" s="8"/>
      <c r="H677" s="8">
        <v>1</v>
      </c>
      <c r="I677" s="8"/>
      <c r="J677" s="8"/>
      <c r="K677" s="8">
        <v>1</v>
      </c>
    </row>
    <row r="678" spans="1:11" x14ac:dyDescent="0.35">
      <c r="A678" s="10" t="str">
        <f>TRIM(LEFT(Sheet5!A504,FIND(" ",Sheet5!A504)))</f>
        <v>MEM30605</v>
      </c>
      <c r="B678" s="11" t="str">
        <f>TRIM(MID(Sheet5!A504,FIND(" ",Sheet5!A504)+1,256))</f>
        <v>Certificate III in Jewellery Manufacture</v>
      </c>
      <c r="C678" s="8"/>
      <c r="D678" s="8"/>
      <c r="E678" s="8"/>
      <c r="F678" s="8">
        <v>1</v>
      </c>
      <c r="G678" s="8"/>
      <c r="H678" s="8"/>
      <c r="I678" s="8"/>
      <c r="J678" s="8"/>
      <c r="K678" s="8">
        <v>1</v>
      </c>
    </row>
    <row r="679" spans="1:11" x14ac:dyDescent="0.35">
      <c r="A679" s="10" t="str">
        <f>TRIM(LEFT(Sheet5!A508,FIND(" ",Sheet5!A508)))</f>
        <v>MEM31119</v>
      </c>
      <c r="B679" s="11" t="str">
        <f>TRIM(MID(Sheet5!A508,FIND(" ",Sheet5!A508)+1,256))</f>
        <v>Certificate III in Engineering - Composites Trade</v>
      </c>
      <c r="C679" s="8"/>
      <c r="D679" s="8"/>
      <c r="E679" s="8"/>
      <c r="F679" s="8"/>
      <c r="G679" s="8">
        <v>1</v>
      </c>
      <c r="H679" s="8"/>
      <c r="I679" s="8"/>
      <c r="J679" s="8"/>
      <c r="K679" s="8">
        <v>1</v>
      </c>
    </row>
    <row r="680" spans="1:11" x14ac:dyDescent="0.35">
      <c r="A680" s="10" t="str">
        <f>TRIM(LEFT(Sheet5!A512,FIND(" ",Sheet5!A512)))</f>
        <v>MEM60112</v>
      </c>
      <c r="B680" s="11" t="str">
        <f>TRIM(MID(Sheet5!A512,FIND(" ",Sheet5!A512)+1,256))</f>
        <v>Advanced Diploma of Engineering</v>
      </c>
      <c r="C680" s="8"/>
      <c r="D680" s="8"/>
      <c r="E680" s="8"/>
      <c r="F680" s="8">
        <v>1</v>
      </c>
      <c r="G680" s="8"/>
      <c r="H680" s="8"/>
      <c r="I680" s="8"/>
      <c r="J680" s="8"/>
      <c r="K680" s="8">
        <v>1</v>
      </c>
    </row>
    <row r="681" spans="1:11" x14ac:dyDescent="0.35">
      <c r="A681" s="10" t="str">
        <f>TRIM(LEFT(Sheet5!A518,FIND(" ",Sheet5!A518)))</f>
        <v>MSF30413</v>
      </c>
      <c r="B681" s="11" t="str">
        <f>TRIM(MID(Sheet5!A518,FIND(" ",Sheet5!A518)+1,256))</f>
        <v>Certificate III in Glass And Glazing</v>
      </c>
      <c r="C681" s="8"/>
      <c r="D681" s="8"/>
      <c r="E681" s="8"/>
      <c r="F681" s="8">
        <v>1</v>
      </c>
      <c r="G681" s="8"/>
      <c r="H681" s="8"/>
      <c r="I681" s="8"/>
      <c r="J681" s="8"/>
      <c r="K681" s="8">
        <v>1</v>
      </c>
    </row>
    <row r="682" spans="1:11" x14ac:dyDescent="0.35">
      <c r="A682" s="10" t="str">
        <f>TRIM(LEFT(Sheet5!A521,FIND(" ",Sheet5!A521)))</f>
        <v>MSF30813</v>
      </c>
      <c r="B682" s="11" t="str">
        <f>TRIM(MID(Sheet5!A521,FIND(" ",Sheet5!A521)+1,256))</f>
        <v>Certificate III in Flooring Technology</v>
      </c>
      <c r="C682" s="8"/>
      <c r="D682" s="8"/>
      <c r="E682" s="8"/>
      <c r="F682" s="8"/>
      <c r="G682" s="8"/>
      <c r="H682" s="8"/>
      <c r="I682" s="8">
        <v>1</v>
      </c>
      <c r="J682" s="8"/>
      <c r="K682" s="8">
        <v>1</v>
      </c>
    </row>
    <row r="683" spans="1:11" x14ac:dyDescent="0.35">
      <c r="A683" s="10" t="str">
        <f>TRIM(LEFT(Sheet5!A523,FIND(" ",Sheet5!A523)))</f>
        <v>MSF30913</v>
      </c>
      <c r="B683" s="11" t="str">
        <f>TRIM(MID(Sheet5!A523,FIND(" ",Sheet5!A523)+1,256))</f>
        <v>Certificate III in Blinds, Awnings, Security Screens And Grilles</v>
      </c>
      <c r="C683" s="8"/>
      <c r="D683" s="8"/>
      <c r="E683" s="8"/>
      <c r="F683" s="8">
        <v>1</v>
      </c>
      <c r="G683" s="8"/>
      <c r="H683" s="8"/>
      <c r="I683" s="8"/>
      <c r="J683" s="8"/>
      <c r="K683" s="8">
        <v>1</v>
      </c>
    </row>
    <row r="684" spans="1:11" x14ac:dyDescent="0.35">
      <c r="A684" s="10" t="str">
        <f>TRIM(LEFT(Sheet5!A534,FIND(" ",Sheet5!A534)))</f>
        <v>MSM20116</v>
      </c>
      <c r="B684" s="11" t="str">
        <f>TRIM(MID(Sheet5!A534,FIND(" ",Sheet5!A534)+1,256))</f>
        <v>Certificate II in Process Manufacturing</v>
      </c>
      <c r="C684" s="8"/>
      <c r="D684" s="8"/>
      <c r="E684" s="8"/>
      <c r="F684" s="8"/>
      <c r="G684" s="8"/>
      <c r="H684" s="8"/>
      <c r="I684" s="8"/>
      <c r="J684" s="8">
        <v>1</v>
      </c>
      <c r="K684" s="8">
        <v>1</v>
      </c>
    </row>
    <row r="685" spans="1:11" x14ac:dyDescent="0.35">
      <c r="A685" s="10" t="str">
        <f>TRIM(LEFT(Sheet5!A538,FIND(" ",Sheet5!A538)))</f>
        <v>MSM31115</v>
      </c>
      <c r="B685" s="11" t="str">
        <f>TRIM(MID(Sheet5!A538,FIND(" ",Sheet5!A538)+1,256))</f>
        <v>Certificate III in Recreational Vehicle Manufacturing</v>
      </c>
      <c r="C685" s="8"/>
      <c r="D685" s="8"/>
      <c r="E685" s="8"/>
      <c r="F685" s="8">
        <v>1</v>
      </c>
      <c r="G685" s="8"/>
      <c r="H685" s="8"/>
      <c r="I685" s="8"/>
      <c r="J685" s="8"/>
      <c r="K685" s="8">
        <v>1</v>
      </c>
    </row>
    <row r="686" spans="1:11" x14ac:dyDescent="0.35">
      <c r="A686" s="10" t="str">
        <f>TRIM(LEFT(Sheet5!A539,FIND(" ",Sheet5!A539)))</f>
        <v>MSS40316</v>
      </c>
      <c r="B686" s="11" t="str">
        <f>TRIM(MID(Sheet5!A539,FIND(" ",Sheet5!A539)+1,256))</f>
        <v>Certificate IV in Competitive Systems And Practices</v>
      </c>
      <c r="C686" s="8"/>
      <c r="D686" s="8"/>
      <c r="E686" s="8"/>
      <c r="F686" s="8">
        <v>1</v>
      </c>
      <c r="G686" s="8"/>
      <c r="H686" s="8"/>
      <c r="I686" s="8"/>
      <c r="J686" s="8"/>
      <c r="K686" s="8">
        <v>1</v>
      </c>
    </row>
    <row r="687" spans="1:11" x14ac:dyDescent="0.35">
      <c r="A687" s="10" t="str">
        <f>TRIM(LEFT(Sheet5!A542,FIND(" ",Sheet5!A542)))</f>
        <v>MST30616</v>
      </c>
      <c r="B687" s="11" t="str">
        <f>TRIM(MID(Sheet5!A542,FIND(" ",Sheet5!A542)+1,256))</f>
        <v>Certificate III in Laundry Operations</v>
      </c>
      <c r="C687" s="8"/>
      <c r="D687" s="8"/>
      <c r="E687" s="8"/>
      <c r="F687" s="8">
        <v>1</v>
      </c>
      <c r="G687" s="8"/>
      <c r="H687" s="8"/>
      <c r="I687" s="8"/>
      <c r="J687" s="8"/>
      <c r="K687" s="8">
        <v>1</v>
      </c>
    </row>
    <row r="688" spans="1:11" x14ac:dyDescent="0.35">
      <c r="A688" s="10" t="str">
        <f>TRIM(LEFT(Sheet5!A544,FIND(" ",Sheet5!A544)))</f>
        <v>MST30819</v>
      </c>
      <c r="B688" s="11" t="str">
        <f>TRIM(MID(Sheet5!A544,FIND(" ",Sheet5!A544)+1,256))</f>
        <v>Certificate III in Applied Fashion Design And Technology</v>
      </c>
      <c r="C688" s="8"/>
      <c r="D688" s="8"/>
      <c r="E688" s="8"/>
      <c r="F688" s="8"/>
      <c r="G688" s="8"/>
      <c r="H688" s="8">
        <v>1</v>
      </c>
      <c r="I688" s="8"/>
      <c r="J688" s="8"/>
      <c r="K688" s="8">
        <v>1</v>
      </c>
    </row>
    <row r="689" spans="1:11" x14ac:dyDescent="0.35">
      <c r="A689" s="10" t="str">
        <f>TRIM(LEFT(Sheet5!A546,FIND(" ",Sheet5!A546)))</f>
        <v>MTM30211</v>
      </c>
      <c r="B689" s="11" t="str">
        <f>TRIM(MID(Sheet5!A546,FIND(" ",Sheet5!A546)+1,256))</f>
        <v>Certificate III in Meat Processing (Food Services)</v>
      </c>
      <c r="C689" s="8"/>
      <c r="D689" s="8"/>
      <c r="E689" s="8"/>
      <c r="F689" s="8"/>
      <c r="G689" s="8">
        <v>1</v>
      </c>
      <c r="H689" s="8"/>
      <c r="I689" s="8"/>
      <c r="J689" s="8"/>
      <c r="K689" s="8">
        <v>1</v>
      </c>
    </row>
    <row r="690" spans="1:11" x14ac:dyDescent="0.35">
      <c r="A690" s="10" t="str">
        <f>TRIM(LEFT(Sheet5!A547,FIND(" ",Sheet5!A547)))</f>
        <v>NWP20115</v>
      </c>
      <c r="B690" s="11" t="str">
        <f>TRIM(MID(Sheet5!A547,FIND(" ",Sheet5!A547)+1,256))</f>
        <v>Certificate II in Water Industry Operations</v>
      </c>
      <c r="C690" s="8"/>
      <c r="D690" s="8"/>
      <c r="E690" s="8"/>
      <c r="F690" s="8">
        <v>1</v>
      </c>
      <c r="G690" s="8"/>
      <c r="H690" s="8"/>
      <c r="I690" s="8"/>
      <c r="J690" s="8"/>
      <c r="K690" s="8">
        <v>1</v>
      </c>
    </row>
    <row r="691" spans="1:11" x14ac:dyDescent="0.35">
      <c r="A691" s="10" t="str">
        <f>TRIM(LEFT(Sheet5!A548,FIND(" ",Sheet5!A548)))</f>
        <v>NWP30315</v>
      </c>
      <c r="B691" s="11" t="str">
        <f>TRIM(MID(Sheet5!A548,FIND(" ",Sheet5!A548)+1,256))</f>
        <v>Certificate III in Water Industry Treatment</v>
      </c>
      <c r="C691" s="8"/>
      <c r="D691" s="8"/>
      <c r="E691" s="8"/>
      <c r="F691" s="8">
        <v>1</v>
      </c>
      <c r="G691" s="8"/>
      <c r="H691" s="8"/>
      <c r="I691" s="8"/>
      <c r="J691" s="8"/>
      <c r="K691" s="8">
        <v>1</v>
      </c>
    </row>
    <row r="692" spans="1:11" x14ac:dyDescent="0.35">
      <c r="A692" s="10" t="str">
        <f>TRIM(LEFT(Sheet5!A550,FIND(" ",Sheet5!A550)))</f>
        <v>PMA30116</v>
      </c>
      <c r="B692" s="11" t="str">
        <f>TRIM(MID(Sheet5!A550,FIND(" ",Sheet5!A550)+1,256))</f>
        <v>Certificate III in Process Plant Operations</v>
      </c>
      <c r="C692" s="8"/>
      <c r="D692" s="8"/>
      <c r="E692" s="8"/>
      <c r="F692" s="8">
        <v>1</v>
      </c>
      <c r="G692" s="8"/>
      <c r="H692" s="8"/>
      <c r="I692" s="8"/>
      <c r="J692" s="8"/>
      <c r="K692" s="8">
        <v>1</v>
      </c>
    </row>
    <row r="693" spans="1:11" x14ac:dyDescent="0.35">
      <c r="A693" s="10" t="str">
        <f>TRIM(LEFT(Sheet5!A556,FIND(" ",Sheet5!A556)))</f>
        <v>PSP50916</v>
      </c>
      <c r="B693" s="11" t="str">
        <f>TRIM(MID(Sheet5!A556,FIND(" ",Sheet5!A556)+1,256))</f>
        <v>Diploma of Interpreting (Lote-English)</v>
      </c>
      <c r="C693" s="8"/>
      <c r="D693" s="8"/>
      <c r="E693" s="8"/>
      <c r="F693" s="8">
        <v>1</v>
      </c>
      <c r="G693" s="8"/>
      <c r="H693" s="8"/>
      <c r="I693" s="8"/>
      <c r="J693" s="8"/>
      <c r="K693" s="8">
        <v>1</v>
      </c>
    </row>
    <row r="694" spans="1:11" x14ac:dyDescent="0.35">
      <c r="A694" s="10" t="str">
        <f>TRIM(LEFT(Sheet5!A559,FIND(" ",Sheet5!A559)))</f>
        <v>PUA20701</v>
      </c>
      <c r="B694" s="11" t="str">
        <f>TRIM(MID(Sheet5!A559,FIND(" ",Sheet5!A559)+1,256))</f>
        <v>Certificate II in Public Safety (Firefighting Operations)</v>
      </c>
      <c r="C694" s="8"/>
      <c r="D694" s="8"/>
      <c r="E694" s="8"/>
      <c r="F694" s="8"/>
      <c r="G694" s="8">
        <v>1</v>
      </c>
      <c r="H694" s="8"/>
      <c r="I694" s="8"/>
      <c r="J694" s="8"/>
      <c r="K694" s="8">
        <v>1</v>
      </c>
    </row>
    <row r="695" spans="1:11" x14ac:dyDescent="0.35">
      <c r="A695" s="10" t="str">
        <f>TRIM(LEFT(Sheet5!A565,FIND(" ",Sheet5!A565)))</f>
        <v>PUA30419</v>
      </c>
      <c r="B695" s="11" t="str">
        <f>TRIM(MID(Sheet5!A565,FIND(" ",Sheet5!A565)+1,256))</f>
        <v>Certificate III in Public Safety (Ses Rescue)</v>
      </c>
      <c r="C695" s="8"/>
      <c r="D695" s="8"/>
      <c r="E695" s="8"/>
      <c r="F695" s="8"/>
      <c r="G695" s="8"/>
      <c r="H695" s="8"/>
      <c r="I695" s="8">
        <v>1</v>
      </c>
      <c r="J695" s="8"/>
      <c r="K695" s="8">
        <v>1</v>
      </c>
    </row>
    <row r="696" spans="1:11" x14ac:dyDescent="0.35">
      <c r="A696" s="10" t="str">
        <f>TRIM(LEFT(Sheet5!A571,FIND(" ",Sheet5!A571)))</f>
        <v>RGR30208</v>
      </c>
      <c r="B696" s="11" t="str">
        <f>TRIM(MID(Sheet5!A571,FIND(" ",Sheet5!A571)+1,256))</f>
        <v>Certificate III in Racing (Advanced Stablehand)</v>
      </c>
      <c r="C696" s="8"/>
      <c r="D696" s="8"/>
      <c r="E696" s="8"/>
      <c r="F696" s="8">
        <v>1</v>
      </c>
      <c r="G696" s="8"/>
      <c r="H696" s="8"/>
      <c r="I696" s="8"/>
      <c r="J696" s="8"/>
      <c r="K696" s="8">
        <v>1</v>
      </c>
    </row>
    <row r="697" spans="1:11" x14ac:dyDescent="0.35">
      <c r="A697" s="10" t="str">
        <f>TRIM(LEFT(Sheet5!A583,FIND(" ",Sheet5!A583)))</f>
        <v>RII30115</v>
      </c>
      <c r="B697" s="11" t="str">
        <f>TRIM(MID(Sheet5!A583,FIND(" ",Sheet5!A583)+1,256))</f>
        <v>Certificate III in Surface Extraction Operations</v>
      </c>
      <c r="C697" s="8"/>
      <c r="D697" s="8"/>
      <c r="E697" s="8"/>
      <c r="F697" s="8">
        <v>1</v>
      </c>
      <c r="G697" s="8"/>
      <c r="H697" s="8"/>
      <c r="I697" s="8"/>
      <c r="J697" s="8"/>
      <c r="K697" s="8">
        <v>1</v>
      </c>
    </row>
    <row r="698" spans="1:11" x14ac:dyDescent="0.35">
      <c r="A698" s="10" t="str">
        <f>TRIM(LEFT(Sheet5!A586,FIND(" ",Sheet5!A586)))</f>
        <v>RII30909</v>
      </c>
      <c r="B698" s="11" t="str">
        <f>TRIM(MID(Sheet5!A586,FIND(" ",Sheet5!A586)+1,256))</f>
        <v>Certificate III in Civil Construction</v>
      </c>
      <c r="C698" s="8"/>
      <c r="D698" s="8"/>
      <c r="E698" s="8"/>
      <c r="F698" s="8"/>
      <c r="G698" s="8">
        <v>1</v>
      </c>
      <c r="H698" s="8"/>
      <c r="I698" s="8"/>
      <c r="J698" s="8"/>
      <c r="K698" s="8">
        <v>1</v>
      </c>
    </row>
    <row r="699" spans="1:11" x14ac:dyDescent="0.35">
      <c r="A699" s="10" t="str">
        <f>TRIM(LEFT(Sheet5!A587,FIND(" ",Sheet5!A587)))</f>
        <v>RII30912</v>
      </c>
      <c r="B699" s="11" t="str">
        <f>TRIM(MID(Sheet5!A587,FIND(" ",Sheet5!A587)+1,256))</f>
        <v>Certificate III in Civil Construction</v>
      </c>
      <c r="C699" s="8"/>
      <c r="D699" s="8"/>
      <c r="E699" s="8"/>
      <c r="F699" s="8"/>
      <c r="G699" s="8">
        <v>1</v>
      </c>
      <c r="H699" s="8"/>
      <c r="I699" s="8"/>
      <c r="J699" s="8"/>
      <c r="K699" s="8">
        <v>1</v>
      </c>
    </row>
    <row r="700" spans="1:11" x14ac:dyDescent="0.35">
      <c r="A700" s="10" t="str">
        <f>TRIM(LEFT(Sheet5!A593,FIND(" ",Sheet5!A593)))</f>
        <v>SFI10211</v>
      </c>
      <c r="B700" s="11" t="str">
        <f>TRIM(MID(Sheet5!A593,FIND(" ",Sheet5!A593)+1,256))</f>
        <v>Certificate I in Fishing Operations</v>
      </c>
      <c r="C700" s="8"/>
      <c r="D700" s="8"/>
      <c r="E700" s="8"/>
      <c r="F700" s="8"/>
      <c r="G700" s="8"/>
      <c r="H700" s="8"/>
      <c r="I700" s="8"/>
      <c r="J700" s="8">
        <v>1</v>
      </c>
      <c r="K700" s="8">
        <v>1</v>
      </c>
    </row>
    <row r="701" spans="1:11" x14ac:dyDescent="0.35">
      <c r="A701" s="10" t="str">
        <f>TRIM(LEFT(Sheet5!A596,FIND(" ",Sheet5!A596)))</f>
        <v>SFI20211</v>
      </c>
      <c r="B701" s="11" t="str">
        <f>TRIM(MID(Sheet5!A596,FIND(" ",Sheet5!A596)+1,256))</f>
        <v>Certificate II in Fishing Operations</v>
      </c>
      <c r="C701" s="8"/>
      <c r="D701" s="8"/>
      <c r="E701" s="8"/>
      <c r="F701" s="8"/>
      <c r="G701" s="8"/>
      <c r="H701" s="8"/>
      <c r="I701" s="8"/>
      <c r="J701" s="8">
        <v>1</v>
      </c>
      <c r="K701" s="8">
        <v>1</v>
      </c>
    </row>
    <row r="702" spans="1:11" x14ac:dyDescent="0.35">
      <c r="A702" s="10" t="str">
        <f>TRIM(LEFT(Sheet5!A599,FIND(" ",Sheet5!A599)))</f>
        <v>SFI30219</v>
      </c>
      <c r="B702" s="11" t="str">
        <f>TRIM(MID(Sheet5!A599,FIND(" ",Sheet5!A599)+1,256))</f>
        <v>Certificate III in Fishing Operations</v>
      </c>
      <c r="C702" s="8"/>
      <c r="D702" s="8"/>
      <c r="E702" s="8"/>
      <c r="F702" s="8"/>
      <c r="G702" s="8"/>
      <c r="H702" s="8">
        <v>1</v>
      </c>
      <c r="I702" s="8"/>
      <c r="J702" s="8"/>
      <c r="K702" s="8">
        <v>1</v>
      </c>
    </row>
    <row r="703" spans="1:11" x14ac:dyDescent="0.35">
      <c r="A703" s="10" t="str">
        <f>TRIM(LEFT(Sheet5!A601,FIND(" ",Sheet5!A601)))</f>
        <v>SFL20115</v>
      </c>
      <c r="B703" s="11" t="str">
        <f>TRIM(MID(Sheet5!A601,FIND(" ",Sheet5!A601)+1,256))</f>
        <v>Certificate II in Floristry</v>
      </c>
      <c r="C703" s="8"/>
      <c r="D703" s="8"/>
      <c r="E703" s="8"/>
      <c r="F703" s="8"/>
      <c r="G703" s="8">
        <v>1</v>
      </c>
      <c r="H703" s="8"/>
      <c r="I703" s="8"/>
      <c r="J703" s="8"/>
      <c r="K703" s="8">
        <v>1</v>
      </c>
    </row>
    <row r="704" spans="1:11" x14ac:dyDescent="0.35">
      <c r="A704" s="10" t="str">
        <f>TRIM(LEFT(Sheet5!A602,FIND(" ",Sheet5!A602)))</f>
        <v>SFL20115</v>
      </c>
      <c r="B704" s="11" t="str">
        <f>TRIM(MID(Sheet5!A602,FIND(" ",Sheet5!A602)+1,256))</f>
        <v>Certificate II in Floristry (Assistant)</v>
      </c>
      <c r="C704" s="8"/>
      <c r="D704" s="8">
        <v>1</v>
      </c>
      <c r="E704" s="8"/>
      <c r="F704" s="8"/>
      <c r="G704" s="8"/>
      <c r="H704" s="8"/>
      <c r="I704" s="8"/>
      <c r="J704" s="8"/>
      <c r="K704" s="8">
        <v>1</v>
      </c>
    </row>
    <row r="705" spans="1:11" x14ac:dyDescent="0.35">
      <c r="A705" s="10" t="str">
        <f>TRIM(LEFT(Sheet5!A616,FIND(" ",Sheet5!A616)))</f>
        <v>SIB50110</v>
      </c>
      <c r="B705" s="11" t="str">
        <f>TRIM(MID(Sheet5!A616,FIND(" ",Sheet5!A616)+1,256))</f>
        <v>Diploma of Beauty Therapy</v>
      </c>
      <c r="C705" s="8"/>
      <c r="D705" s="8"/>
      <c r="E705" s="8"/>
      <c r="F705" s="8"/>
      <c r="G705" s="8">
        <v>1</v>
      </c>
      <c r="H705" s="8"/>
      <c r="I705" s="8"/>
      <c r="J705" s="8"/>
      <c r="K705" s="8">
        <v>1</v>
      </c>
    </row>
    <row r="706" spans="1:11" x14ac:dyDescent="0.35">
      <c r="A706" s="10" t="str">
        <f>TRIM(LEFT(Sheet5!A623,FIND(" ",Sheet5!A623)))</f>
        <v>SIR30112</v>
      </c>
      <c r="B706" s="11" t="str">
        <f>TRIM(MID(Sheet5!A623,FIND(" ",Sheet5!A623)+1,256))</f>
        <v>Certificate III in Community Pharmacy</v>
      </c>
      <c r="C706" s="8"/>
      <c r="D706" s="8"/>
      <c r="E706" s="8"/>
      <c r="F706" s="8"/>
      <c r="G706" s="8">
        <v>1</v>
      </c>
      <c r="H706" s="8"/>
      <c r="I706" s="8"/>
      <c r="J706" s="8"/>
      <c r="K706" s="8">
        <v>1</v>
      </c>
    </row>
    <row r="707" spans="1:11" x14ac:dyDescent="0.35">
      <c r="A707" s="10" t="str">
        <f>TRIM(LEFT(Sheet5!A633,FIND(" ",Sheet5!A633)))</f>
        <v>SIS20510</v>
      </c>
      <c r="B707" s="11" t="str">
        <f>TRIM(MID(Sheet5!A633,FIND(" ",Sheet5!A633)+1,256))</f>
        <v>Certificate II in Sport Coaching</v>
      </c>
      <c r="C707" s="8"/>
      <c r="D707" s="8"/>
      <c r="E707" s="8"/>
      <c r="F707" s="8"/>
      <c r="G707" s="8">
        <v>1</v>
      </c>
      <c r="H707" s="8"/>
      <c r="I707" s="8"/>
      <c r="J707" s="8"/>
      <c r="K707" s="8">
        <v>1</v>
      </c>
    </row>
    <row r="708" spans="1:11" x14ac:dyDescent="0.35">
      <c r="A708" s="10" t="str">
        <f>TRIM(LEFT(Sheet5!A635,FIND(" ",Sheet5!A635)))</f>
        <v>SIS30110</v>
      </c>
      <c r="B708" s="11" t="str">
        <f>TRIM(MID(Sheet5!A635,FIND(" ",Sheet5!A635)+1,256))</f>
        <v>Certificate III in Aquatics</v>
      </c>
      <c r="C708" s="8"/>
      <c r="D708" s="8"/>
      <c r="E708" s="8"/>
      <c r="F708" s="8"/>
      <c r="G708" s="8">
        <v>1</v>
      </c>
      <c r="H708" s="8"/>
      <c r="I708" s="8"/>
      <c r="J708" s="8"/>
      <c r="K708" s="8">
        <v>1</v>
      </c>
    </row>
    <row r="709" spans="1:11" x14ac:dyDescent="0.35">
      <c r="A709" s="10" t="str">
        <f>TRIM(LEFT(Sheet5!A645,FIND(" ",Sheet5!A645)))</f>
        <v>SIS30619</v>
      </c>
      <c r="B709" s="11" t="str">
        <f>TRIM(MID(Sheet5!A645,FIND(" ",Sheet5!A645)+1,256))</f>
        <v>Certificate III in Outdoor Leadership</v>
      </c>
      <c r="C709" s="8"/>
      <c r="D709" s="8"/>
      <c r="E709" s="8"/>
      <c r="F709" s="8">
        <v>1</v>
      </c>
      <c r="G709" s="8"/>
      <c r="H709" s="8"/>
      <c r="I709" s="8"/>
      <c r="J709" s="8"/>
      <c r="K709" s="8">
        <v>1</v>
      </c>
    </row>
    <row r="710" spans="1:11" x14ac:dyDescent="0.35">
      <c r="A710" s="10" t="str">
        <f>TRIM(LEFT(Sheet5!A652,FIND(" ",Sheet5!A652)))</f>
        <v>SIS40619</v>
      </c>
      <c r="B710" s="11" t="str">
        <f>TRIM(MID(Sheet5!A652,FIND(" ",Sheet5!A652)+1,256))</f>
        <v>Certificate IV in Outdoor Leadership</v>
      </c>
      <c r="C710" s="8"/>
      <c r="D710" s="8"/>
      <c r="E710" s="8"/>
      <c r="F710" s="8">
        <v>1</v>
      </c>
      <c r="G710" s="8"/>
      <c r="H710" s="8"/>
      <c r="I710" s="8"/>
      <c r="J710" s="8"/>
      <c r="K710" s="8">
        <v>1</v>
      </c>
    </row>
    <row r="711" spans="1:11" x14ac:dyDescent="0.35">
      <c r="A711" s="10" t="str">
        <f>TRIM(LEFT(Sheet5!A673,FIND(" ",Sheet5!A673)))</f>
        <v>SIT30707</v>
      </c>
      <c r="B711" s="11" t="str">
        <f>TRIM(MID(Sheet5!A673,FIND(" ",Sheet5!A673)+1,256))</f>
        <v>Certificate III in Hospitality</v>
      </c>
      <c r="C711" s="8"/>
      <c r="D711" s="8"/>
      <c r="E711" s="8"/>
      <c r="F711" s="8"/>
      <c r="G711" s="8">
        <v>1</v>
      </c>
      <c r="H711" s="8"/>
      <c r="I711" s="8"/>
      <c r="J711" s="8"/>
      <c r="K711" s="8">
        <v>1</v>
      </c>
    </row>
    <row r="712" spans="1:11" x14ac:dyDescent="0.35">
      <c r="A712" s="10" t="str">
        <f>TRIM(LEFT(Sheet5!A674,FIND(" ",Sheet5!A674)))</f>
        <v>SIT30712</v>
      </c>
      <c r="B712" s="11" t="str">
        <f>TRIM(MID(Sheet5!A674,FIND(" ",Sheet5!A674)+1,256))</f>
        <v>Certificate III in Hospitality</v>
      </c>
      <c r="C712" s="8"/>
      <c r="D712" s="8"/>
      <c r="E712" s="8"/>
      <c r="F712" s="8"/>
      <c r="G712" s="8">
        <v>1</v>
      </c>
      <c r="H712" s="8"/>
      <c r="I712" s="8"/>
      <c r="J712" s="8"/>
      <c r="K712" s="8">
        <v>1</v>
      </c>
    </row>
    <row r="713" spans="1:11" x14ac:dyDescent="0.35">
      <c r="A713" s="10" t="str">
        <f>TRIM(LEFT(Sheet5!A676,FIND(" ",Sheet5!A676)))</f>
        <v>SIT30807</v>
      </c>
      <c r="B713" s="11" t="str">
        <f>TRIM(MID(Sheet5!A676,FIND(" ",Sheet5!A676)+1,256))</f>
        <v>Certificate III in Hospitality (Commercial Cookery)</v>
      </c>
      <c r="C713" s="8"/>
      <c r="D713" s="8"/>
      <c r="E713" s="8"/>
      <c r="F713" s="8"/>
      <c r="G713" s="8">
        <v>1</v>
      </c>
      <c r="H713" s="8"/>
      <c r="I713" s="8"/>
      <c r="J713" s="8"/>
      <c r="K713" s="8">
        <v>1</v>
      </c>
    </row>
    <row r="714" spans="1:11" x14ac:dyDescent="0.35">
      <c r="A714" s="10" t="str">
        <f>TRIM(LEFT(Sheet5!A677,FIND(" ",Sheet5!A677)))</f>
        <v>SIT30812</v>
      </c>
      <c r="B714" s="11" t="str">
        <f>TRIM(MID(Sheet5!A677,FIND(" ",Sheet5!A677)+1,256))</f>
        <v>Certificate III in Commercial Cookery</v>
      </c>
      <c r="C714" s="8"/>
      <c r="D714" s="8"/>
      <c r="E714" s="8"/>
      <c r="F714" s="8"/>
      <c r="G714" s="8">
        <v>1</v>
      </c>
      <c r="H714" s="8"/>
      <c r="I714" s="8"/>
      <c r="J714" s="8"/>
      <c r="K714" s="8">
        <v>1</v>
      </c>
    </row>
    <row r="715" spans="1:11" x14ac:dyDescent="0.35">
      <c r="A715" s="10" t="str">
        <f>TRIM(LEFT(Sheet5!A678,FIND(" ",Sheet5!A678)))</f>
        <v>SIT30813</v>
      </c>
      <c r="B715" s="11" t="str">
        <f>TRIM(MID(Sheet5!A678,FIND(" ",Sheet5!A678)+1,256))</f>
        <v>Certificate III in Commercial Cookery</v>
      </c>
      <c r="C715" s="8"/>
      <c r="D715" s="8"/>
      <c r="E715" s="8"/>
      <c r="F715" s="8"/>
      <c r="G715" s="8">
        <v>1</v>
      </c>
      <c r="H715" s="8"/>
      <c r="I715" s="8"/>
      <c r="J715" s="8"/>
      <c r="K715" s="8">
        <v>1</v>
      </c>
    </row>
    <row r="716" spans="1:11" x14ac:dyDescent="0.35">
      <c r="A716" s="10" t="str">
        <f>TRIM(LEFT(Sheet5!A682,FIND(" ",Sheet5!A682)))</f>
        <v>SIT31013</v>
      </c>
      <c r="B716" s="11" t="str">
        <f>TRIM(MID(Sheet5!A682,FIND(" ",Sheet5!A682)+1,256))</f>
        <v>Certificate III in Catering Operations</v>
      </c>
      <c r="C716" s="8"/>
      <c r="D716" s="8"/>
      <c r="E716" s="8"/>
      <c r="F716" s="8"/>
      <c r="G716" s="8">
        <v>1</v>
      </c>
      <c r="H716" s="8"/>
      <c r="I716" s="8"/>
      <c r="J716" s="8"/>
      <c r="K716" s="8">
        <v>1</v>
      </c>
    </row>
    <row r="717" spans="1:11" x14ac:dyDescent="0.35">
      <c r="A717" s="10" t="str">
        <f>TRIM(LEFT(Sheet5!A684,FIND(" ",Sheet5!A684)))</f>
        <v>SIT40413</v>
      </c>
      <c r="B717" s="11" t="str">
        <f>TRIM(MID(Sheet5!A684,FIND(" ",Sheet5!A684)+1,256))</f>
        <v>Certificate IV in Commercial Cookery</v>
      </c>
      <c r="C717" s="8"/>
      <c r="D717" s="8"/>
      <c r="E717" s="8"/>
      <c r="F717" s="8"/>
      <c r="G717" s="8">
        <v>1</v>
      </c>
      <c r="H717" s="8"/>
      <c r="I717" s="8"/>
      <c r="J717" s="8"/>
      <c r="K717" s="8">
        <v>1</v>
      </c>
    </row>
    <row r="718" spans="1:11" x14ac:dyDescent="0.35">
      <c r="A718" s="10" t="str">
        <f>TRIM(LEFT(Sheet5!A686,FIND(" ",Sheet5!A686)))</f>
        <v>SIT40516</v>
      </c>
      <c r="B718" s="11" t="str">
        <f>TRIM(MID(Sheet5!A686,FIND(" ",Sheet5!A686)+1,256))</f>
        <v>Certificate IV in Commercial Cookery</v>
      </c>
      <c r="C718" s="8"/>
      <c r="D718" s="8"/>
      <c r="E718" s="8"/>
      <c r="F718" s="8">
        <v>1</v>
      </c>
      <c r="G718" s="8"/>
      <c r="H718" s="8"/>
      <c r="I718" s="8"/>
      <c r="J718" s="8"/>
      <c r="K718" s="8">
        <v>1</v>
      </c>
    </row>
    <row r="719" spans="1:11" x14ac:dyDescent="0.35">
      <c r="A719" s="10" t="str">
        <f>TRIM(LEFT(Sheet5!A708,FIND(" ",Sheet5!A708)))</f>
        <v>UEE10111</v>
      </c>
      <c r="B719" s="11" t="str">
        <f>TRIM(MID(Sheet5!A708,FIND(" ",Sheet5!A708)+1,256))</f>
        <v>Certificate I in Electrocomms Skills</v>
      </c>
      <c r="C719" s="8"/>
      <c r="D719" s="8"/>
      <c r="E719" s="8"/>
      <c r="F719" s="8"/>
      <c r="G719" s="8">
        <v>1</v>
      </c>
      <c r="H719" s="8"/>
      <c r="I719" s="8"/>
      <c r="J719" s="8"/>
      <c r="K719" s="8">
        <v>1</v>
      </c>
    </row>
    <row r="720" spans="1:11" x14ac:dyDescent="0.35">
      <c r="A720" s="10" t="str">
        <f>TRIM(LEFT(Sheet5!A723,FIND(" ",Sheet5!A723)))</f>
        <v>UEE40411</v>
      </c>
      <c r="B720" s="11" t="str">
        <f>TRIM(MID(Sheet5!A723,FIND(" ",Sheet5!A723)+1,256))</f>
        <v>Certificate IV in Electrical - Instrumentation</v>
      </c>
      <c r="C720" s="8"/>
      <c r="D720" s="8"/>
      <c r="E720" s="8"/>
      <c r="F720" s="8"/>
      <c r="G720" s="8"/>
      <c r="H720" s="8"/>
      <c r="I720" s="8"/>
      <c r="J720" s="8">
        <v>1</v>
      </c>
      <c r="K720" s="8">
        <v>1</v>
      </c>
    </row>
    <row r="721" spans="1:11" x14ac:dyDescent="0.35">
      <c r="A721" s="10" t="str">
        <f>TRIM(LEFT(Sheet5!A724,FIND(" ",Sheet5!A724)))</f>
        <v>UEE40711</v>
      </c>
      <c r="B721" s="11" t="str">
        <f>TRIM(MID(Sheet5!A724,FIND(" ",Sheet5!A724)+1,256))</f>
        <v>Certificate IV in Electronics And Communications</v>
      </c>
      <c r="C721" s="8"/>
      <c r="D721" s="8"/>
      <c r="E721" s="8"/>
      <c r="F721" s="8"/>
      <c r="G721" s="8"/>
      <c r="H721" s="8"/>
      <c r="I721" s="8"/>
      <c r="J721" s="8">
        <v>1</v>
      </c>
      <c r="K721" s="8">
        <v>1</v>
      </c>
    </row>
    <row r="722" spans="1:11" x14ac:dyDescent="0.35">
      <c r="A722" s="10" t="e">
        <f>TRIM(LEFT(Sheet5!A726,FIND(" ",Sheet5!A726)))</f>
        <v>#VALUE!</v>
      </c>
      <c r="B722" s="11" t="e">
        <f>TRIM(MID(Sheet5!A726,FIND(" ",Sheet5!A726)+1,256))</f>
        <v>#VALUE!</v>
      </c>
      <c r="C722" s="8"/>
      <c r="D722" s="8"/>
      <c r="E722" s="8"/>
      <c r="F722" s="8"/>
      <c r="H722" s="8"/>
      <c r="I722" s="8"/>
      <c r="J722" s="8"/>
      <c r="K722" s="8">
        <f t="shared" ref="K722:K753" si="0">SUM(C722:J722)</f>
        <v>0</v>
      </c>
    </row>
    <row r="723" spans="1:11" x14ac:dyDescent="0.35">
      <c r="A723" s="10" t="e">
        <f>TRIM(LEFT(Sheet5!A727,FIND(" ",Sheet5!A727)))</f>
        <v>#VALUE!</v>
      </c>
      <c r="B723" s="11" t="e">
        <f>TRIM(MID(Sheet5!A727,FIND(" ",Sheet5!A727)+1,256))</f>
        <v>#VALUE!</v>
      </c>
      <c r="C723" s="8"/>
      <c r="D723" s="8"/>
      <c r="E723" s="8"/>
      <c r="F723" s="8"/>
      <c r="H723" s="8"/>
      <c r="I723" s="8"/>
      <c r="J723" s="8"/>
      <c r="K723" s="8">
        <f t="shared" si="0"/>
        <v>0</v>
      </c>
    </row>
    <row r="724" spans="1:11" x14ac:dyDescent="0.35">
      <c r="A724" s="10" t="e">
        <f>TRIM(LEFT(Sheet5!A728,FIND(" ",Sheet5!A728)))</f>
        <v>#VALUE!</v>
      </c>
      <c r="B724" s="11" t="e">
        <f>TRIM(MID(Sheet5!A728,FIND(" ",Sheet5!A728)+1,256))</f>
        <v>#VALUE!</v>
      </c>
      <c r="C724" s="8"/>
      <c r="D724" s="8"/>
      <c r="E724" s="8"/>
      <c r="F724" s="8"/>
      <c r="H724" s="8"/>
      <c r="I724" s="8"/>
      <c r="J724" s="8"/>
      <c r="K724" s="8">
        <f t="shared" si="0"/>
        <v>0</v>
      </c>
    </row>
    <row r="725" spans="1:11" x14ac:dyDescent="0.35">
      <c r="A725" s="10" t="e">
        <f>TRIM(LEFT(Sheet5!A729,FIND(" ",Sheet5!A729)))</f>
        <v>#VALUE!</v>
      </c>
      <c r="B725" s="11" t="e">
        <f>TRIM(MID(Sheet5!A729,FIND(" ",Sheet5!A729)+1,256))</f>
        <v>#VALUE!</v>
      </c>
      <c r="C725" s="8"/>
      <c r="D725" s="8"/>
      <c r="E725" s="8"/>
      <c r="F725" s="8"/>
      <c r="H725" s="8"/>
      <c r="I725" s="8"/>
      <c r="J725" s="8"/>
      <c r="K725" s="8">
        <f t="shared" si="0"/>
        <v>0</v>
      </c>
    </row>
    <row r="726" spans="1:11" x14ac:dyDescent="0.35">
      <c r="A726" s="10" t="e">
        <f>TRIM(LEFT(Sheet5!A730,FIND(" ",Sheet5!A730)))</f>
        <v>#VALUE!</v>
      </c>
      <c r="B726" s="11" t="e">
        <f>TRIM(MID(Sheet5!A730,FIND(" ",Sheet5!A730)+1,256))</f>
        <v>#VALUE!</v>
      </c>
      <c r="C726" s="8"/>
      <c r="D726" s="8"/>
      <c r="E726" s="8"/>
      <c r="F726" s="8"/>
      <c r="H726" s="8"/>
      <c r="I726" s="8"/>
      <c r="J726" s="8"/>
      <c r="K726" s="8">
        <f t="shared" si="0"/>
        <v>0</v>
      </c>
    </row>
    <row r="727" spans="1:11" x14ac:dyDescent="0.35">
      <c r="A727" s="10" t="e">
        <f>TRIM(LEFT(Sheet5!A731,FIND(" ",Sheet5!A731)))</f>
        <v>#VALUE!</v>
      </c>
      <c r="B727" s="11" t="e">
        <f>TRIM(MID(Sheet5!A731,FIND(" ",Sheet5!A731)+1,256))</f>
        <v>#VALUE!</v>
      </c>
      <c r="C727" s="8"/>
      <c r="D727" s="8"/>
      <c r="E727" s="8"/>
      <c r="F727" s="8"/>
      <c r="H727" s="8"/>
      <c r="I727" s="8"/>
      <c r="J727" s="8"/>
      <c r="K727" s="8">
        <f t="shared" si="0"/>
        <v>0</v>
      </c>
    </row>
    <row r="728" spans="1:11" x14ac:dyDescent="0.35">
      <c r="A728" s="10" t="e">
        <f>TRIM(LEFT(Sheet5!A732,FIND(" ",Sheet5!A732)))</f>
        <v>#VALUE!</v>
      </c>
      <c r="B728" s="11" t="e">
        <f>TRIM(MID(Sheet5!A732,FIND(" ",Sheet5!A732)+1,256))</f>
        <v>#VALUE!</v>
      </c>
      <c r="C728" s="8"/>
      <c r="D728" s="8"/>
      <c r="E728" s="8"/>
      <c r="F728" s="8"/>
      <c r="H728" s="8"/>
      <c r="I728" s="8"/>
      <c r="J728" s="8"/>
      <c r="K728" s="8">
        <f t="shared" si="0"/>
        <v>0</v>
      </c>
    </row>
    <row r="729" spans="1:11" x14ac:dyDescent="0.35">
      <c r="A729" s="10" t="e">
        <f>TRIM(LEFT(Sheet5!A733,FIND(" ",Sheet5!A733)))</f>
        <v>#VALUE!</v>
      </c>
      <c r="B729" s="11" t="e">
        <f>TRIM(MID(Sheet5!A733,FIND(" ",Sheet5!A733)+1,256))</f>
        <v>#VALUE!</v>
      </c>
      <c r="C729" s="8"/>
      <c r="D729" s="8"/>
      <c r="E729" s="8"/>
      <c r="F729" s="8"/>
      <c r="H729" s="8"/>
      <c r="I729" s="8"/>
      <c r="J729" s="8"/>
      <c r="K729" s="8">
        <f t="shared" si="0"/>
        <v>0</v>
      </c>
    </row>
    <row r="730" spans="1:11" x14ac:dyDescent="0.35">
      <c r="A730" s="10" t="e">
        <f>TRIM(LEFT(Sheet5!A734,FIND(" ",Sheet5!A734)))</f>
        <v>#VALUE!</v>
      </c>
      <c r="B730" s="11" t="e">
        <f>TRIM(MID(Sheet5!A734,FIND(" ",Sheet5!A734)+1,256))</f>
        <v>#VALUE!</v>
      </c>
      <c r="C730" s="8"/>
      <c r="D730" s="8"/>
      <c r="E730" s="8"/>
      <c r="F730" s="8"/>
      <c r="H730" s="8"/>
      <c r="I730" s="8"/>
      <c r="J730" s="8"/>
      <c r="K730" s="8">
        <f t="shared" si="0"/>
        <v>0</v>
      </c>
    </row>
    <row r="731" spans="1:11" x14ac:dyDescent="0.35">
      <c r="A731" s="10" t="e">
        <f>TRIM(LEFT(Sheet5!A736,FIND(" ",Sheet5!A736)))</f>
        <v>#VALUE!</v>
      </c>
      <c r="B731" s="11" t="e">
        <f>TRIM(MID(Sheet5!A736,FIND(" ",Sheet5!A736)+1,256))</f>
        <v>#VALUE!</v>
      </c>
      <c r="C731" s="8"/>
      <c r="D731" s="8"/>
      <c r="E731" s="8"/>
      <c r="F731" s="8"/>
      <c r="H731" s="8"/>
      <c r="I731" s="8"/>
      <c r="J731" s="8"/>
      <c r="K731" s="8">
        <f t="shared" si="0"/>
        <v>0</v>
      </c>
    </row>
    <row r="732" spans="1:11" x14ac:dyDescent="0.35">
      <c r="A732" s="10" t="e">
        <f>TRIM(LEFT(Sheet5!A735,FIND(" ",Sheet5!A735)))</f>
        <v>#VALUE!</v>
      </c>
      <c r="B732" s="11" t="e">
        <f>TRIM(MID(Sheet5!A735,FIND(" ",Sheet5!A735)+1,256))</f>
        <v>#VALUE!</v>
      </c>
      <c r="C732" s="8"/>
      <c r="D732" s="8"/>
      <c r="E732" s="8"/>
      <c r="F732" s="8"/>
      <c r="H732" s="8"/>
      <c r="I732" s="8"/>
      <c r="J732" s="8"/>
      <c r="K732" s="8">
        <f t="shared" si="0"/>
        <v>0</v>
      </c>
    </row>
    <row r="733" spans="1:11" x14ac:dyDescent="0.35">
      <c r="A733" s="10" t="e">
        <f>TRIM(LEFT(Sheet5!A737,FIND(" ",Sheet5!A737)))</f>
        <v>#VALUE!</v>
      </c>
      <c r="B733" s="11" t="e">
        <f>TRIM(MID(Sheet5!A737,FIND(" ",Sheet5!A737)+1,256))</f>
        <v>#VALUE!</v>
      </c>
      <c r="C733" s="8"/>
      <c r="D733" s="8"/>
      <c r="E733" s="8"/>
      <c r="F733" s="8"/>
      <c r="H733" s="8"/>
      <c r="I733" s="8"/>
      <c r="J733" s="8"/>
      <c r="K733" s="8">
        <f t="shared" si="0"/>
        <v>0</v>
      </c>
    </row>
    <row r="734" spans="1:11" x14ac:dyDescent="0.35">
      <c r="A734" s="10" t="e">
        <f>TRIM(LEFT(Sheet5!A738,FIND(" ",Sheet5!A738)))</f>
        <v>#VALUE!</v>
      </c>
      <c r="B734" s="11" t="e">
        <f>TRIM(MID(Sheet5!A738,FIND(" ",Sheet5!A738)+1,256))</f>
        <v>#VALUE!</v>
      </c>
      <c r="C734" s="8"/>
      <c r="D734" s="8"/>
      <c r="E734" s="8"/>
      <c r="F734" s="8"/>
      <c r="H734" s="8"/>
      <c r="I734" s="8"/>
      <c r="J734" s="8"/>
      <c r="K734" s="8">
        <f t="shared" si="0"/>
        <v>0</v>
      </c>
    </row>
    <row r="735" spans="1:11" x14ac:dyDescent="0.35">
      <c r="A735" s="10" t="e">
        <f>TRIM(LEFT(Sheet5!A739,FIND(" ",Sheet5!A739)))</f>
        <v>#VALUE!</v>
      </c>
      <c r="B735" s="11" t="e">
        <f>TRIM(MID(Sheet5!A739,FIND(" ",Sheet5!A739)+1,256))</f>
        <v>#VALUE!</v>
      </c>
      <c r="C735" s="8"/>
      <c r="D735" s="8"/>
      <c r="E735" s="8"/>
      <c r="F735" s="8"/>
      <c r="H735" s="8"/>
      <c r="I735" s="8"/>
      <c r="J735" s="8"/>
      <c r="K735" s="8">
        <f t="shared" si="0"/>
        <v>0</v>
      </c>
    </row>
    <row r="736" spans="1:11" x14ac:dyDescent="0.35">
      <c r="A736" s="10" t="e">
        <f>TRIM(LEFT(Sheet5!A740,FIND(" ",Sheet5!A740)))</f>
        <v>#VALUE!</v>
      </c>
      <c r="B736" s="11" t="e">
        <f>TRIM(MID(Sheet5!A740,FIND(" ",Sheet5!A740)+1,256))</f>
        <v>#VALUE!</v>
      </c>
      <c r="C736" s="8"/>
      <c r="D736" s="8"/>
      <c r="E736" s="8"/>
      <c r="F736" s="8"/>
      <c r="H736" s="8"/>
      <c r="I736" s="8"/>
      <c r="J736" s="8"/>
      <c r="K736" s="8">
        <f t="shared" si="0"/>
        <v>0</v>
      </c>
    </row>
    <row r="737" spans="1:11" x14ac:dyDescent="0.35">
      <c r="A737" s="10" t="e">
        <f>TRIM(LEFT(Sheet5!A741,FIND(" ",Sheet5!A741)))</f>
        <v>#VALUE!</v>
      </c>
      <c r="B737" s="11" t="e">
        <f>TRIM(MID(Sheet5!A741,FIND(" ",Sheet5!A741)+1,256))</f>
        <v>#VALUE!</v>
      </c>
      <c r="C737" s="8"/>
      <c r="D737" s="8"/>
      <c r="E737" s="8"/>
      <c r="F737" s="8"/>
      <c r="H737" s="8"/>
      <c r="I737" s="8"/>
      <c r="J737" s="8"/>
      <c r="K737" s="8">
        <f t="shared" si="0"/>
        <v>0</v>
      </c>
    </row>
    <row r="738" spans="1:11" x14ac:dyDescent="0.35">
      <c r="A738" s="10" t="e">
        <f>TRIM(LEFT(Sheet5!A742,FIND(" ",Sheet5!A742)))</f>
        <v>#VALUE!</v>
      </c>
      <c r="B738" s="11" t="e">
        <f>TRIM(MID(Sheet5!A742,FIND(" ",Sheet5!A742)+1,256))</f>
        <v>#VALUE!</v>
      </c>
      <c r="C738" s="8"/>
      <c r="D738" s="8"/>
      <c r="E738" s="8"/>
      <c r="F738" s="8"/>
      <c r="H738" s="8"/>
      <c r="I738" s="8"/>
      <c r="J738" s="8"/>
      <c r="K738" s="8">
        <f t="shared" si="0"/>
        <v>0</v>
      </c>
    </row>
    <row r="739" spans="1:11" x14ac:dyDescent="0.35">
      <c r="A739" s="10" t="e">
        <f>TRIM(LEFT(Sheet5!A743,FIND(" ",Sheet5!A743)))</f>
        <v>#VALUE!</v>
      </c>
      <c r="B739" s="11" t="e">
        <f>TRIM(MID(Sheet5!A743,FIND(" ",Sheet5!A743)+1,256))</f>
        <v>#VALUE!</v>
      </c>
      <c r="C739" s="8"/>
      <c r="D739" s="8"/>
      <c r="E739" s="8"/>
      <c r="F739" s="8"/>
      <c r="H739" s="8"/>
      <c r="I739" s="8"/>
      <c r="J739" s="8"/>
      <c r="K739" s="8">
        <f t="shared" si="0"/>
        <v>0</v>
      </c>
    </row>
    <row r="740" spans="1:11" x14ac:dyDescent="0.35">
      <c r="A740" s="10" t="e">
        <f>TRIM(LEFT(Sheet5!A744,FIND(" ",Sheet5!A744)))</f>
        <v>#VALUE!</v>
      </c>
      <c r="B740" s="11" t="e">
        <f>TRIM(MID(Sheet5!A744,FIND(" ",Sheet5!A744)+1,256))</f>
        <v>#VALUE!</v>
      </c>
      <c r="C740" s="8"/>
      <c r="D740" s="8"/>
      <c r="E740" s="8"/>
      <c r="F740" s="8"/>
      <c r="H740" s="8"/>
      <c r="I740" s="8"/>
      <c r="J740" s="8"/>
      <c r="K740" s="8">
        <f t="shared" si="0"/>
        <v>0</v>
      </c>
    </row>
    <row r="741" spans="1:11" x14ac:dyDescent="0.35">
      <c r="A741" s="10" t="e">
        <f>TRIM(LEFT(Sheet5!A745,FIND(" ",Sheet5!A745)))</f>
        <v>#VALUE!</v>
      </c>
      <c r="B741" s="11" t="e">
        <f>TRIM(MID(Sheet5!A745,FIND(" ",Sheet5!A745)+1,256))</f>
        <v>#VALUE!</v>
      </c>
      <c r="C741" s="8"/>
      <c r="D741" s="8"/>
      <c r="E741" s="8"/>
      <c r="F741" s="8"/>
      <c r="H741" s="8"/>
      <c r="I741" s="8"/>
      <c r="J741" s="8"/>
      <c r="K741" s="8">
        <f t="shared" si="0"/>
        <v>0</v>
      </c>
    </row>
    <row r="742" spans="1:11" x14ac:dyDescent="0.35">
      <c r="A742" s="10" t="e">
        <f>TRIM(LEFT(Sheet5!A746,FIND(" ",Sheet5!A746)))</f>
        <v>#VALUE!</v>
      </c>
      <c r="B742" s="11" t="e">
        <f>TRIM(MID(Sheet5!A746,FIND(" ",Sheet5!A746)+1,256))</f>
        <v>#VALUE!</v>
      </c>
      <c r="C742" s="8"/>
      <c r="D742" s="8"/>
      <c r="E742" s="8"/>
      <c r="F742" s="8"/>
      <c r="H742" s="8"/>
      <c r="I742" s="8"/>
      <c r="J742" s="8"/>
      <c r="K742" s="8">
        <f t="shared" si="0"/>
        <v>0</v>
      </c>
    </row>
    <row r="743" spans="1:11" x14ac:dyDescent="0.35">
      <c r="A743" s="10" t="e">
        <f>TRIM(LEFT(Sheet5!A747,FIND(" ",Sheet5!A747)))</f>
        <v>#VALUE!</v>
      </c>
      <c r="B743" s="11" t="e">
        <f>TRIM(MID(Sheet5!A747,FIND(" ",Sheet5!A747)+1,256))</f>
        <v>#VALUE!</v>
      </c>
      <c r="C743" s="8"/>
      <c r="D743" s="8"/>
      <c r="E743" s="8"/>
      <c r="F743" s="8"/>
      <c r="H743" s="8"/>
      <c r="I743" s="8"/>
      <c r="J743" s="8"/>
      <c r="K743" s="8">
        <f t="shared" si="0"/>
        <v>0</v>
      </c>
    </row>
    <row r="744" spans="1:11" x14ac:dyDescent="0.35">
      <c r="A744" s="10" t="e">
        <f>TRIM(LEFT(Sheet5!A748,FIND(" ",Sheet5!A748)))</f>
        <v>#VALUE!</v>
      </c>
      <c r="B744" s="11" t="e">
        <f>TRIM(MID(Sheet5!A748,FIND(" ",Sheet5!A748)+1,256))</f>
        <v>#VALUE!</v>
      </c>
      <c r="C744" s="8"/>
      <c r="D744" s="8"/>
      <c r="E744" s="8"/>
      <c r="F744" s="8"/>
      <c r="H744" s="8"/>
      <c r="I744" s="8"/>
      <c r="J744" s="8"/>
      <c r="K744" s="8">
        <f t="shared" si="0"/>
        <v>0</v>
      </c>
    </row>
    <row r="745" spans="1:11" x14ac:dyDescent="0.35">
      <c r="A745" s="10" t="e">
        <f>TRIM(LEFT(Sheet5!A749,FIND(" ",Sheet5!A749)))</f>
        <v>#VALUE!</v>
      </c>
      <c r="B745" s="11" t="e">
        <f>TRIM(MID(Sheet5!A749,FIND(" ",Sheet5!A749)+1,256))</f>
        <v>#VALUE!</v>
      </c>
      <c r="C745" s="8"/>
      <c r="D745" s="8"/>
      <c r="E745" s="8"/>
      <c r="F745" s="8"/>
      <c r="H745" s="8"/>
      <c r="I745" s="8"/>
      <c r="J745" s="8"/>
      <c r="K745" s="8">
        <f t="shared" si="0"/>
        <v>0</v>
      </c>
    </row>
    <row r="746" spans="1:11" x14ac:dyDescent="0.35">
      <c r="A746" s="10" t="e">
        <f>TRIM(LEFT(Sheet5!A750,FIND(" ",Sheet5!A750)))</f>
        <v>#VALUE!</v>
      </c>
      <c r="B746" s="11" t="e">
        <f>TRIM(MID(Sheet5!A750,FIND(" ",Sheet5!A750)+1,256))</f>
        <v>#VALUE!</v>
      </c>
      <c r="C746" s="8"/>
      <c r="D746" s="8"/>
      <c r="E746" s="8"/>
      <c r="F746" s="8"/>
      <c r="H746" s="8"/>
      <c r="I746" s="8"/>
      <c r="J746" s="8"/>
      <c r="K746" s="8">
        <f t="shared" si="0"/>
        <v>0</v>
      </c>
    </row>
    <row r="747" spans="1:11" x14ac:dyDescent="0.35">
      <c r="A747" s="10" t="e">
        <f>TRIM(LEFT(Sheet5!A751,FIND(" ",Sheet5!A751)))</f>
        <v>#VALUE!</v>
      </c>
      <c r="B747" s="11" t="e">
        <f>TRIM(MID(Sheet5!A751,FIND(" ",Sheet5!A751)+1,256))</f>
        <v>#VALUE!</v>
      </c>
      <c r="C747" s="8"/>
      <c r="D747" s="8"/>
      <c r="E747" s="8"/>
      <c r="F747" s="8"/>
      <c r="H747" s="8"/>
      <c r="I747" s="8"/>
      <c r="J747" s="8"/>
      <c r="K747" s="8">
        <f t="shared" si="0"/>
        <v>0</v>
      </c>
    </row>
    <row r="748" spans="1:11" x14ac:dyDescent="0.35">
      <c r="A748" s="10" t="e">
        <f>TRIM(LEFT(Sheet5!A752,FIND(" ",Sheet5!A752)))</f>
        <v>#VALUE!</v>
      </c>
      <c r="B748" s="11" t="e">
        <f>TRIM(MID(Sheet5!A752,FIND(" ",Sheet5!A752)+1,256))</f>
        <v>#VALUE!</v>
      </c>
      <c r="C748" s="8"/>
      <c r="D748" s="8"/>
      <c r="E748" s="8"/>
      <c r="F748" s="8"/>
      <c r="H748" s="8"/>
      <c r="I748" s="8"/>
      <c r="J748" s="8"/>
      <c r="K748" s="8">
        <f t="shared" si="0"/>
        <v>0</v>
      </c>
    </row>
    <row r="749" spans="1:11" x14ac:dyDescent="0.35">
      <c r="A749" s="10" t="e">
        <f>TRIM(LEFT(Sheet5!A753,FIND(" ",Sheet5!A753)))</f>
        <v>#VALUE!</v>
      </c>
      <c r="B749" s="11" t="e">
        <f>TRIM(MID(Sheet5!A753,FIND(" ",Sheet5!A753)+1,256))</f>
        <v>#VALUE!</v>
      </c>
      <c r="C749" s="8"/>
      <c r="D749" s="8"/>
      <c r="E749" s="8"/>
      <c r="F749" s="8"/>
      <c r="H749" s="8"/>
      <c r="I749" s="8"/>
      <c r="J749" s="8"/>
      <c r="K749" s="8">
        <f t="shared" si="0"/>
        <v>0</v>
      </c>
    </row>
    <row r="750" spans="1:11" x14ac:dyDescent="0.35">
      <c r="A750" s="10" t="e">
        <f>TRIM(LEFT(Sheet5!A754,FIND(" ",Sheet5!A754)))</f>
        <v>#VALUE!</v>
      </c>
      <c r="B750" s="11" t="e">
        <f>TRIM(MID(Sheet5!A754,FIND(" ",Sheet5!A754)+1,256))</f>
        <v>#VALUE!</v>
      </c>
      <c r="C750" s="8"/>
      <c r="D750" s="8"/>
      <c r="E750" s="8"/>
      <c r="F750" s="8"/>
      <c r="G750" s="8"/>
      <c r="H750" s="8"/>
      <c r="I750" s="8"/>
      <c r="J750" s="8"/>
      <c r="K750" s="8">
        <f t="shared" si="0"/>
        <v>0</v>
      </c>
    </row>
    <row r="751" spans="1:11" x14ac:dyDescent="0.35">
      <c r="A751" s="10" t="e">
        <f>TRIM(LEFT(Sheet5!A755,FIND(" ",Sheet5!A755)))</f>
        <v>#VALUE!</v>
      </c>
      <c r="B751" s="11" t="e">
        <f>TRIM(MID(Sheet5!A755,FIND(" ",Sheet5!A755)+1,256))</f>
        <v>#VALUE!</v>
      </c>
      <c r="C751" s="8"/>
      <c r="D751" s="8"/>
      <c r="E751" s="8"/>
      <c r="F751" s="8"/>
      <c r="G751" s="8"/>
      <c r="H751" s="8"/>
      <c r="I751" s="8"/>
      <c r="J751" s="8"/>
      <c r="K751" s="8">
        <f t="shared" si="0"/>
        <v>0</v>
      </c>
    </row>
    <row r="752" spans="1:11" x14ac:dyDescent="0.35">
      <c r="A752" s="10" t="e">
        <f>TRIM(LEFT(Sheet5!A756,FIND(" ",Sheet5!A756)))</f>
        <v>#VALUE!</v>
      </c>
      <c r="B752" s="11" t="e">
        <f>TRIM(MID(Sheet5!A756,FIND(" ",Sheet5!A756)+1,256))</f>
        <v>#VALUE!</v>
      </c>
      <c r="C752" s="8"/>
      <c r="D752" s="8"/>
      <c r="E752" s="8"/>
      <c r="F752" s="8"/>
      <c r="G752" s="8"/>
      <c r="H752" s="8"/>
      <c r="I752" s="8"/>
      <c r="J752" s="8"/>
      <c r="K752" s="8">
        <f t="shared" si="0"/>
        <v>0</v>
      </c>
    </row>
    <row r="753" spans="1:11" x14ac:dyDescent="0.35">
      <c r="A753" s="10" t="e">
        <f>TRIM(LEFT(Sheet5!A757,FIND(" ",Sheet5!A757)))</f>
        <v>#VALUE!</v>
      </c>
      <c r="B753" s="11" t="e">
        <f>TRIM(MID(Sheet5!A757,FIND(" ",Sheet5!A757)+1,256))</f>
        <v>#VALUE!</v>
      </c>
      <c r="C753" s="8"/>
      <c r="D753" s="8"/>
      <c r="E753" s="8"/>
      <c r="F753" s="8"/>
      <c r="G753" s="8"/>
      <c r="H753" s="8"/>
      <c r="I753" s="8"/>
      <c r="J753" s="8"/>
      <c r="K753" s="8">
        <f t="shared" si="0"/>
        <v>0</v>
      </c>
    </row>
    <row r="754" spans="1:11" x14ac:dyDescent="0.35">
      <c r="A754" s="10" t="e">
        <f>TRIM(LEFT(Sheet5!A758,FIND(" ",Sheet5!A758)))</f>
        <v>#VALUE!</v>
      </c>
      <c r="B754" s="11" t="e">
        <f>TRIM(MID(Sheet5!A758,FIND(" ",Sheet5!A758)+1,256))</f>
        <v>#VALUE!</v>
      </c>
      <c r="C754" s="8"/>
      <c r="D754" s="8"/>
      <c r="E754" s="8"/>
      <c r="F754" s="8"/>
      <c r="G754" s="8"/>
      <c r="H754" s="8"/>
      <c r="I754" s="8"/>
      <c r="J754" s="8"/>
      <c r="K754" s="8">
        <f t="shared" ref="K754:K785" si="1">SUM(C754:J754)</f>
        <v>0</v>
      </c>
    </row>
    <row r="755" spans="1:11" x14ac:dyDescent="0.35">
      <c r="A755" s="10" t="e">
        <f>TRIM(LEFT(Sheet5!A759,FIND(" ",Sheet5!A759)))</f>
        <v>#VALUE!</v>
      </c>
      <c r="B755" s="11" t="e">
        <f>TRIM(MID(Sheet5!A759,FIND(" ",Sheet5!A759)+1,256))</f>
        <v>#VALUE!</v>
      </c>
      <c r="C755" s="8"/>
      <c r="D755" s="8"/>
      <c r="E755" s="8"/>
      <c r="F755" s="8"/>
      <c r="G755" s="8"/>
      <c r="H755" s="8"/>
      <c r="I755" s="8"/>
      <c r="J755" s="8"/>
      <c r="K755" s="8">
        <f t="shared" si="1"/>
        <v>0</v>
      </c>
    </row>
    <row r="756" spans="1:11" x14ac:dyDescent="0.35">
      <c r="A756" s="10" t="e">
        <f>TRIM(LEFT(Sheet5!A760,FIND(" ",Sheet5!A760)))</f>
        <v>#VALUE!</v>
      </c>
      <c r="B756" s="11" t="e">
        <f>TRIM(MID(Sheet5!A760,FIND(" ",Sheet5!A760)+1,256))</f>
        <v>#VALUE!</v>
      </c>
      <c r="C756" s="8"/>
      <c r="D756" s="8"/>
      <c r="E756" s="8"/>
      <c r="F756" s="8"/>
      <c r="G756" s="8"/>
      <c r="H756" s="8"/>
      <c r="I756" s="8"/>
      <c r="J756" s="8"/>
      <c r="K756" s="8">
        <f t="shared" si="1"/>
        <v>0</v>
      </c>
    </row>
    <row r="757" spans="1:11" x14ac:dyDescent="0.35">
      <c r="A757" s="10" t="e">
        <f>TRIM(LEFT(Sheet5!A761,FIND(" ",Sheet5!A761)))</f>
        <v>#VALUE!</v>
      </c>
      <c r="B757" s="11" t="e">
        <f>TRIM(MID(Sheet5!A761,FIND(" ",Sheet5!A761)+1,256))</f>
        <v>#VALUE!</v>
      </c>
      <c r="C757" s="8"/>
      <c r="D757" s="8"/>
      <c r="E757" s="8"/>
      <c r="F757" s="8"/>
      <c r="G757" s="8"/>
      <c r="H757" s="8"/>
      <c r="I757" s="8"/>
      <c r="J757" s="8"/>
      <c r="K757" s="8">
        <f t="shared" si="1"/>
        <v>0</v>
      </c>
    </row>
    <row r="758" spans="1:11" x14ac:dyDescent="0.35">
      <c r="A758" s="10" t="e">
        <f>TRIM(LEFT(Sheet5!A762,FIND(" ",Sheet5!A762)))</f>
        <v>#VALUE!</v>
      </c>
      <c r="B758" s="11" t="e">
        <f>TRIM(MID(Sheet5!A762,FIND(" ",Sheet5!A762)+1,256))</f>
        <v>#VALUE!</v>
      </c>
      <c r="C758" s="8"/>
      <c r="D758" s="8"/>
      <c r="E758" s="8"/>
      <c r="F758" s="8"/>
      <c r="G758" s="8"/>
      <c r="H758" s="8"/>
      <c r="I758" s="8"/>
      <c r="J758" s="8"/>
      <c r="K758" s="8">
        <f t="shared" si="1"/>
        <v>0</v>
      </c>
    </row>
    <row r="759" spans="1:11" x14ac:dyDescent="0.35">
      <c r="A759" s="10" t="e">
        <f>TRIM(LEFT(Sheet5!A763,FIND(" ",Sheet5!A763)))</f>
        <v>#VALUE!</v>
      </c>
      <c r="B759" s="11" t="e">
        <f>TRIM(MID(Sheet5!A763,FIND(" ",Sheet5!A763)+1,256))</f>
        <v>#VALUE!</v>
      </c>
      <c r="C759" s="8"/>
      <c r="D759" s="8"/>
      <c r="E759" s="8"/>
      <c r="F759" s="8"/>
      <c r="G759" s="8"/>
      <c r="H759" s="8"/>
      <c r="I759" s="8"/>
      <c r="J759" s="8"/>
      <c r="K759" s="8">
        <f t="shared" si="1"/>
        <v>0</v>
      </c>
    </row>
    <row r="760" spans="1:11" x14ac:dyDescent="0.35">
      <c r="A760" s="10" t="e">
        <f>TRIM(LEFT(Sheet5!A764,FIND(" ",Sheet5!A764)))</f>
        <v>#VALUE!</v>
      </c>
      <c r="B760" s="11" t="e">
        <f>TRIM(MID(Sheet5!A764,FIND(" ",Sheet5!A764)+1,256))</f>
        <v>#VALUE!</v>
      </c>
      <c r="C760" s="8"/>
      <c r="D760" s="8"/>
      <c r="E760" s="8"/>
      <c r="F760" s="8"/>
      <c r="G760" s="8"/>
      <c r="H760" s="8"/>
      <c r="I760" s="8"/>
      <c r="J760" s="8"/>
      <c r="K760" s="8">
        <f t="shared" si="1"/>
        <v>0</v>
      </c>
    </row>
    <row r="761" spans="1:11" x14ac:dyDescent="0.35">
      <c r="A761" s="10" t="e">
        <f>TRIM(LEFT(Sheet5!A765,FIND(" ",Sheet5!A765)))</f>
        <v>#VALUE!</v>
      </c>
      <c r="B761" s="11" t="e">
        <f>TRIM(MID(Sheet5!A765,FIND(" ",Sheet5!A765)+1,256))</f>
        <v>#VALUE!</v>
      </c>
      <c r="C761" s="8"/>
      <c r="D761" s="8"/>
      <c r="E761" s="8"/>
      <c r="F761" s="8"/>
      <c r="G761" s="8"/>
      <c r="H761" s="8"/>
      <c r="I761" s="8"/>
      <c r="J761" s="8"/>
      <c r="K761" s="8">
        <f t="shared" si="1"/>
        <v>0</v>
      </c>
    </row>
    <row r="762" spans="1:11" x14ac:dyDescent="0.35">
      <c r="A762" s="10" t="e">
        <f>TRIM(LEFT(Sheet5!A766,FIND(" ",Sheet5!A766)))</f>
        <v>#VALUE!</v>
      </c>
      <c r="B762" s="11" t="e">
        <f>TRIM(MID(Sheet5!A766,FIND(" ",Sheet5!A766)+1,256))</f>
        <v>#VALUE!</v>
      </c>
      <c r="C762" s="8"/>
      <c r="D762" s="8"/>
      <c r="E762" s="8"/>
      <c r="F762" s="8"/>
      <c r="G762" s="8"/>
      <c r="H762" s="8"/>
      <c r="I762" s="8"/>
      <c r="J762" s="8"/>
      <c r="K762" s="8">
        <f t="shared" si="1"/>
        <v>0</v>
      </c>
    </row>
    <row r="763" spans="1:11" x14ac:dyDescent="0.35">
      <c r="A763" s="10" t="e">
        <f>TRIM(LEFT(Sheet5!A767,FIND(" ",Sheet5!A767)))</f>
        <v>#VALUE!</v>
      </c>
      <c r="B763" s="11" t="e">
        <f>TRIM(MID(Sheet5!A767,FIND(" ",Sheet5!A767)+1,256))</f>
        <v>#VALUE!</v>
      </c>
      <c r="C763" s="8"/>
      <c r="D763" s="8"/>
      <c r="E763" s="8"/>
      <c r="F763" s="8"/>
      <c r="G763" s="8"/>
      <c r="H763" s="8"/>
      <c r="I763" s="8"/>
      <c r="J763" s="8"/>
      <c r="K763" s="8">
        <f t="shared" si="1"/>
        <v>0</v>
      </c>
    </row>
    <row r="764" spans="1:11" x14ac:dyDescent="0.35">
      <c r="A764" s="10" t="e">
        <f>TRIM(LEFT(Sheet5!A769,FIND(" ",Sheet5!A769)))</f>
        <v>#VALUE!</v>
      </c>
      <c r="B764" s="11" t="e">
        <f>TRIM(MID(Sheet5!A769,FIND(" ",Sheet5!A769)+1,256))</f>
        <v>#VALUE!</v>
      </c>
      <c r="C764" s="8"/>
      <c r="D764" s="8"/>
      <c r="E764" s="8"/>
      <c r="F764" s="8"/>
      <c r="G764" s="8"/>
      <c r="H764" s="8"/>
      <c r="I764" s="8"/>
      <c r="J764" s="8"/>
      <c r="K764" s="8">
        <f t="shared" si="1"/>
        <v>0</v>
      </c>
    </row>
    <row r="765" spans="1:11" x14ac:dyDescent="0.35">
      <c r="A765" s="10" t="e">
        <f>TRIM(LEFT(Sheet5!A768,FIND(" ",Sheet5!A768)))</f>
        <v>#VALUE!</v>
      </c>
      <c r="B765" s="11" t="e">
        <f>TRIM(MID(Sheet5!A768,FIND(" ",Sheet5!A768)+1,256))</f>
        <v>#VALUE!</v>
      </c>
      <c r="C765" s="8"/>
      <c r="D765" s="8"/>
      <c r="E765" s="8"/>
      <c r="F765" s="8"/>
      <c r="G765" s="8"/>
      <c r="H765" s="8"/>
      <c r="I765" s="8"/>
      <c r="J765" s="8"/>
      <c r="K765" s="8">
        <f t="shared" si="1"/>
        <v>0</v>
      </c>
    </row>
    <row r="766" spans="1:11" x14ac:dyDescent="0.35">
      <c r="A766" s="10" t="e">
        <f>TRIM(LEFT(Sheet5!A770,FIND(" ",Sheet5!A770)))</f>
        <v>#VALUE!</v>
      </c>
      <c r="B766" s="11" t="e">
        <f>TRIM(MID(Sheet5!A770,FIND(" ",Sheet5!A770)+1,256))</f>
        <v>#VALUE!</v>
      </c>
      <c r="C766" s="8"/>
      <c r="D766" s="8"/>
      <c r="E766" s="8"/>
      <c r="F766" s="8"/>
      <c r="G766" s="8"/>
      <c r="H766" s="8"/>
      <c r="I766" s="8"/>
      <c r="J766" s="8"/>
      <c r="K766" s="8">
        <f t="shared" si="1"/>
        <v>0</v>
      </c>
    </row>
    <row r="767" spans="1:11" x14ac:dyDescent="0.35">
      <c r="A767" s="10" t="e">
        <f>TRIM(LEFT(Sheet5!A771,FIND(" ",Sheet5!A771)))</f>
        <v>#VALUE!</v>
      </c>
      <c r="B767" s="11" t="e">
        <f>TRIM(MID(Sheet5!A771,FIND(" ",Sheet5!A771)+1,256))</f>
        <v>#VALUE!</v>
      </c>
      <c r="C767" s="8"/>
      <c r="D767" s="8"/>
      <c r="E767" s="8"/>
      <c r="F767" s="8"/>
      <c r="G767" s="8"/>
      <c r="H767" s="8"/>
      <c r="I767" s="8"/>
      <c r="J767" s="8"/>
      <c r="K767" s="8">
        <f t="shared" si="1"/>
        <v>0</v>
      </c>
    </row>
    <row r="768" spans="1:11" x14ac:dyDescent="0.35">
      <c r="A768" s="10" t="e">
        <f>TRIM(LEFT(Sheet5!A772,FIND(" ",Sheet5!A772)))</f>
        <v>#VALUE!</v>
      </c>
      <c r="B768" s="11" t="e">
        <f>TRIM(MID(Sheet5!A772,FIND(" ",Sheet5!A772)+1,256))</f>
        <v>#VALUE!</v>
      </c>
      <c r="C768" s="8"/>
      <c r="D768" s="8"/>
      <c r="E768" s="8"/>
      <c r="F768" s="8"/>
      <c r="G768" s="8"/>
      <c r="H768" s="8"/>
      <c r="I768" s="8"/>
      <c r="J768" s="8"/>
      <c r="K768" s="8">
        <f t="shared" si="1"/>
        <v>0</v>
      </c>
    </row>
    <row r="769" spans="1:11" x14ac:dyDescent="0.35">
      <c r="A769" s="10" t="e">
        <f>TRIM(LEFT(Sheet5!A773,FIND(" ",Sheet5!A773)))</f>
        <v>#VALUE!</v>
      </c>
      <c r="B769" s="11" t="e">
        <f>TRIM(MID(Sheet5!A773,FIND(" ",Sheet5!A773)+1,256))</f>
        <v>#VALUE!</v>
      </c>
      <c r="C769" s="8"/>
      <c r="D769" s="8"/>
      <c r="E769" s="8"/>
      <c r="F769" s="8"/>
      <c r="G769" s="8"/>
      <c r="H769" s="8"/>
      <c r="I769" s="8"/>
      <c r="J769" s="8"/>
      <c r="K769" s="8">
        <f t="shared" si="1"/>
        <v>0</v>
      </c>
    </row>
    <row r="770" spans="1:11" x14ac:dyDescent="0.35">
      <c r="A770" s="10" t="e">
        <f>TRIM(LEFT(Sheet5!A774,FIND(" ",Sheet5!A774)))</f>
        <v>#VALUE!</v>
      </c>
      <c r="B770" s="11" t="e">
        <f>TRIM(MID(Sheet5!A774,FIND(" ",Sheet5!A774)+1,256))</f>
        <v>#VALUE!</v>
      </c>
      <c r="C770" s="8"/>
      <c r="D770" s="8"/>
      <c r="E770" s="8"/>
      <c r="F770" s="8"/>
      <c r="G770" s="8"/>
      <c r="H770" s="8"/>
      <c r="I770" s="8"/>
      <c r="J770" s="8"/>
      <c r="K770" s="8">
        <f t="shared" si="1"/>
        <v>0</v>
      </c>
    </row>
    <row r="771" spans="1:11" x14ac:dyDescent="0.35">
      <c r="A771" s="10" t="e">
        <f>TRIM(LEFT(Sheet5!A775,FIND(" ",Sheet5!A775)))</f>
        <v>#VALUE!</v>
      </c>
      <c r="B771" s="11" t="e">
        <f>TRIM(MID(Sheet5!A775,FIND(" ",Sheet5!A775)+1,256))</f>
        <v>#VALUE!</v>
      </c>
      <c r="C771" s="8"/>
      <c r="D771" s="8"/>
      <c r="E771" s="8"/>
      <c r="F771" s="8"/>
      <c r="G771" s="8"/>
      <c r="H771" s="8"/>
      <c r="I771" s="8"/>
      <c r="J771" s="8"/>
      <c r="K771" s="8">
        <f t="shared" si="1"/>
        <v>0</v>
      </c>
    </row>
    <row r="772" spans="1:11" x14ac:dyDescent="0.35">
      <c r="A772" s="10" t="e">
        <f>TRIM(LEFT(Sheet5!A776,FIND(" ",Sheet5!A776)))</f>
        <v>#VALUE!</v>
      </c>
      <c r="B772" s="11" t="e">
        <f>TRIM(MID(Sheet5!A776,FIND(" ",Sheet5!A776)+1,256))</f>
        <v>#VALUE!</v>
      </c>
      <c r="C772" s="8"/>
      <c r="D772" s="8"/>
      <c r="E772" s="8"/>
      <c r="F772" s="8"/>
      <c r="G772" s="8"/>
      <c r="H772" s="8"/>
      <c r="I772" s="8"/>
      <c r="J772" s="8"/>
      <c r="K772" s="8">
        <f t="shared" si="1"/>
        <v>0</v>
      </c>
    </row>
    <row r="773" spans="1:11" x14ac:dyDescent="0.35">
      <c r="A773" s="10" t="e">
        <f>TRIM(LEFT(Sheet5!A777,FIND(" ",Sheet5!A777)))</f>
        <v>#VALUE!</v>
      </c>
      <c r="B773" s="11" t="e">
        <f>TRIM(MID(Sheet5!A777,FIND(" ",Sheet5!A777)+1,256))</f>
        <v>#VALUE!</v>
      </c>
      <c r="C773" s="8"/>
      <c r="D773" s="8"/>
      <c r="E773" s="8"/>
      <c r="F773" s="8"/>
      <c r="G773" s="8"/>
      <c r="H773" s="8"/>
      <c r="I773" s="8"/>
      <c r="J773" s="8"/>
      <c r="K773" s="8">
        <f t="shared" si="1"/>
        <v>0</v>
      </c>
    </row>
    <row r="774" spans="1:11" x14ac:dyDescent="0.35">
      <c r="A774" s="10" t="e">
        <f>TRIM(LEFT(Sheet5!A778,FIND(" ",Sheet5!A778)))</f>
        <v>#VALUE!</v>
      </c>
      <c r="B774" s="11" t="e">
        <f>TRIM(MID(Sheet5!A778,FIND(" ",Sheet5!A778)+1,256))</f>
        <v>#VALUE!</v>
      </c>
      <c r="C774" s="8"/>
      <c r="D774" s="8"/>
      <c r="E774" s="8"/>
      <c r="F774" s="8"/>
      <c r="G774" s="8"/>
      <c r="H774" s="8"/>
      <c r="I774" s="8"/>
      <c r="J774" s="8"/>
      <c r="K774" s="8">
        <f t="shared" si="1"/>
        <v>0</v>
      </c>
    </row>
    <row r="775" spans="1:11" x14ac:dyDescent="0.35">
      <c r="A775" s="10" t="e">
        <f>TRIM(LEFT(Sheet5!A779,FIND(" ",Sheet5!A779)))</f>
        <v>#VALUE!</v>
      </c>
      <c r="B775" s="11" t="e">
        <f>TRIM(MID(Sheet5!A779,FIND(" ",Sheet5!A779)+1,256))</f>
        <v>#VALUE!</v>
      </c>
      <c r="C775" s="8"/>
      <c r="D775" s="8"/>
      <c r="E775" s="8"/>
      <c r="F775" s="8"/>
      <c r="G775" s="8"/>
      <c r="H775" s="8"/>
      <c r="I775" s="8"/>
      <c r="J775" s="8"/>
      <c r="K775" s="8">
        <f t="shared" si="1"/>
        <v>0</v>
      </c>
    </row>
    <row r="776" spans="1:11" x14ac:dyDescent="0.35">
      <c r="A776" s="10" t="e">
        <f>TRIM(LEFT(Sheet5!A780,FIND(" ",Sheet5!A780)))</f>
        <v>#VALUE!</v>
      </c>
      <c r="B776" s="11" t="e">
        <f>TRIM(MID(Sheet5!A780,FIND(" ",Sheet5!A780)+1,256))</f>
        <v>#VALUE!</v>
      </c>
      <c r="C776" s="8"/>
      <c r="D776" s="8"/>
      <c r="E776" s="8"/>
      <c r="F776" s="8"/>
      <c r="G776" s="8"/>
      <c r="H776" s="8"/>
      <c r="I776" s="8"/>
      <c r="J776" s="8"/>
      <c r="K776" s="8">
        <f t="shared" si="1"/>
        <v>0</v>
      </c>
    </row>
    <row r="777" spans="1:11" x14ac:dyDescent="0.35">
      <c r="A777" s="10" t="e">
        <f>TRIM(LEFT(Sheet5!A781,FIND(" ",Sheet5!A781)))</f>
        <v>#VALUE!</v>
      </c>
      <c r="B777" s="11" t="e">
        <f>TRIM(MID(Sheet5!A781,FIND(" ",Sheet5!A781)+1,256))</f>
        <v>#VALUE!</v>
      </c>
      <c r="C777" s="8"/>
      <c r="D777" s="8"/>
      <c r="E777" s="8"/>
      <c r="F777" s="8"/>
      <c r="G777" s="8"/>
      <c r="H777" s="8"/>
      <c r="I777" s="8"/>
      <c r="J777" s="8"/>
      <c r="K777" s="8">
        <f t="shared" si="1"/>
        <v>0</v>
      </c>
    </row>
    <row r="778" spans="1:11" x14ac:dyDescent="0.35">
      <c r="A778" s="10" t="e">
        <f>TRIM(LEFT(Sheet5!A782,FIND(" ",Sheet5!A782)))</f>
        <v>#VALUE!</v>
      </c>
      <c r="B778" s="11" t="e">
        <f>TRIM(MID(Sheet5!A782,FIND(" ",Sheet5!A782)+1,256))</f>
        <v>#VALUE!</v>
      </c>
      <c r="C778" s="8"/>
      <c r="D778" s="8"/>
      <c r="E778" s="8"/>
      <c r="F778" s="8"/>
      <c r="G778" s="8"/>
      <c r="H778" s="8"/>
      <c r="I778" s="8"/>
      <c r="J778" s="8"/>
      <c r="K778" s="8">
        <f t="shared" si="1"/>
        <v>0</v>
      </c>
    </row>
    <row r="779" spans="1:11" x14ac:dyDescent="0.35">
      <c r="A779" s="10" t="e">
        <f>TRIM(LEFT(Sheet5!A783,FIND(" ",Sheet5!A783)))</f>
        <v>#VALUE!</v>
      </c>
      <c r="B779" s="11" t="e">
        <f>TRIM(MID(Sheet5!A783,FIND(" ",Sheet5!A783)+1,256))</f>
        <v>#VALUE!</v>
      </c>
      <c r="C779" s="8"/>
      <c r="D779" s="8"/>
      <c r="E779" s="8"/>
      <c r="F779" s="8"/>
      <c r="G779" s="8"/>
      <c r="H779" s="8"/>
      <c r="I779" s="8"/>
      <c r="J779" s="8"/>
      <c r="K779" s="8">
        <f t="shared" si="1"/>
        <v>0</v>
      </c>
    </row>
    <row r="780" spans="1:11" x14ac:dyDescent="0.35">
      <c r="A780" s="10" t="e">
        <f>TRIM(LEFT(Sheet5!A784,FIND(" ",Sheet5!A784)))</f>
        <v>#VALUE!</v>
      </c>
      <c r="B780" s="11" t="e">
        <f>TRIM(MID(Sheet5!A784,FIND(" ",Sheet5!A784)+1,256))</f>
        <v>#VALUE!</v>
      </c>
      <c r="C780" s="8"/>
      <c r="D780" s="8"/>
      <c r="E780" s="8"/>
      <c r="F780" s="8"/>
      <c r="G780" s="8"/>
      <c r="H780" s="8"/>
      <c r="I780" s="8"/>
      <c r="J780" s="8"/>
      <c r="K780" s="8">
        <f t="shared" si="1"/>
        <v>0</v>
      </c>
    </row>
    <row r="781" spans="1:11" x14ac:dyDescent="0.35">
      <c r="A781" s="10" t="e">
        <f>TRIM(LEFT(Sheet5!A785,FIND(" ",Sheet5!A785)))</f>
        <v>#VALUE!</v>
      </c>
      <c r="B781" s="11" t="e">
        <f>TRIM(MID(Sheet5!A785,FIND(" ",Sheet5!A785)+1,256))</f>
        <v>#VALUE!</v>
      </c>
      <c r="C781" s="8"/>
      <c r="D781" s="8"/>
      <c r="E781" s="8"/>
      <c r="F781" s="8"/>
      <c r="G781" s="8"/>
      <c r="H781" s="8"/>
      <c r="I781" s="8"/>
      <c r="J781" s="8"/>
      <c r="K781" s="8">
        <f t="shared" si="1"/>
        <v>0</v>
      </c>
    </row>
    <row r="782" spans="1:11" x14ac:dyDescent="0.35">
      <c r="A782" s="10" t="e">
        <f>TRIM(LEFT(Sheet5!A786,FIND(" ",Sheet5!A786)))</f>
        <v>#VALUE!</v>
      </c>
      <c r="B782" s="11" t="e">
        <f>TRIM(MID(Sheet5!A786,FIND(" ",Sheet5!A786)+1,256))</f>
        <v>#VALUE!</v>
      </c>
      <c r="C782" s="8"/>
      <c r="D782" s="8"/>
      <c r="E782" s="8"/>
      <c r="F782" s="8"/>
      <c r="G782" s="8"/>
      <c r="H782" s="8"/>
      <c r="I782" s="8"/>
      <c r="J782" s="8"/>
      <c r="K782" s="8">
        <f t="shared" si="1"/>
        <v>0</v>
      </c>
    </row>
    <row r="783" spans="1:11" x14ac:dyDescent="0.35">
      <c r="A783" s="10" t="e">
        <f>TRIM(LEFT(Sheet5!A787,FIND(" ",Sheet5!A787)))</f>
        <v>#VALUE!</v>
      </c>
      <c r="B783" s="11" t="e">
        <f>TRIM(MID(Sheet5!A787,FIND(" ",Sheet5!A787)+1,256))</f>
        <v>#VALUE!</v>
      </c>
      <c r="C783" s="8"/>
      <c r="D783" s="8"/>
      <c r="E783" s="8"/>
      <c r="F783" s="8"/>
      <c r="G783" s="8"/>
      <c r="H783" s="8"/>
      <c r="I783" s="8"/>
      <c r="J783" s="8"/>
      <c r="K783" s="8">
        <f t="shared" si="1"/>
        <v>0</v>
      </c>
    </row>
    <row r="784" spans="1:11" x14ac:dyDescent="0.35">
      <c r="A784" s="10" t="e">
        <f>TRIM(LEFT(Sheet5!A788,FIND(" ",Sheet5!A788)))</f>
        <v>#VALUE!</v>
      </c>
      <c r="B784" s="11" t="e">
        <f>TRIM(MID(Sheet5!A788,FIND(" ",Sheet5!A788)+1,256))</f>
        <v>#VALUE!</v>
      </c>
      <c r="C784" s="8"/>
      <c r="D784" s="8"/>
      <c r="E784" s="8"/>
      <c r="F784" s="8"/>
      <c r="G784" s="8"/>
      <c r="H784" s="8"/>
      <c r="I784" s="8"/>
      <c r="J784" s="8"/>
      <c r="K784" s="8">
        <f t="shared" si="1"/>
        <v>0</v>
      </c>
    </row>
    <row r="785" spans="1:11" x14ac:dyDescent="0.35">
      <c r="A785" s="10" t="e">
        <f>TRIM(LEFT(Sheet5!A789,FIND(" ",Sheet5!A789)))</f>
        <v>#VALUE!</v>
      </c>
      <c r="B785" s="11" t="e">
        <f>TRIM(MID(Sheet5!A789,FIND(" ",Sheet5!A789)+1,256))</f>
        <v>#VALUE!</v>
      </c>
      <c r="C785" s="8"/>
      <c r="D785" s="8"/>
      <c r="E785" s="8"/>
      <c r="F785" s="8"/>
      <c r="G785" s="8"/>
      <c r="H785" s="8"/>
      <c r="I785" s="8"/>
      <c r="J785" s="8"/>
      <c r="K785" s="8">
        <f t="shared" si="1"/>
        <v>0</v>
      </c>
    </row>
    <row r="786" spans="1:11" x14ac:dyDescent="0.35">
      <c r="A786" s="10" t="e">
        <f>TRIM(LEFT(Sheet5!A790,FIND(" ",Sheet5!A790)))</f>
        <v>#VALUE!</v>
      </c>
      <c r="B786" s="11" t="e">
        <f>TRIM(MID(Sheet5!A790,FIND(" ",Sheet5!A790)+1,256))</f>
        <v>#VALUE!</v>
      </c>
      <c r="C786" s="8"/>
      <c r="D786" s="8"/>
      <c r="E786" s="8"/>
      <c r="F786" s="8"/>
      <c r="G786" s="8"/>
      <c r="H786" s="8"/>
      <c r="I786" s="8"/>
      <c r="J786" s="8"/>
      <c r="K786" s="8">
        <f t="shared" ref="K786:K817" si="2">SUM(C786:J786)</f>
        <v>0</v>
      </c>
    </row>
    <row r="787" spans="1:11" x14ac:dyDescent="0.35">
      <c r="A787" s="10" t="e">
        <f>TRIM(LEFT(Sheet5!A791,FIND(" ",Sheet5!A791)))</f>
        <v>#VALUE!</v>
      </c>
      <c r="B787" s="11" t="e">
        <f>TRIM(MID(Sheet5!A791,FIND(" ",Sheet5!A791)+1,256))</f>
        <v>#VALUE!</v>
      </c>
      <c r="C787" s="8"/>
      <c r="D787" s="8"/>
      <c r="E787" s="8"/>
      <c r="F787" s="8"/>
      <c r="G787" s="8"/>
      <c r="H787" s="8"/>
      <c r="I787" s="8"/>
      <c r="J787" s="8"/>
      <c r="K787" s="8">
        <f t="shared" si="2"/>
        <v>0</v>
      </c>
    </row>
    <row r="788" spans="1:11" x14ac:dyDescent="0.35">
      <c r="A788" s="10" t="e">
        <f>TRIM(LEFT(Sheet5!A792,FIND(" ",Sheet5!A792)))</f>
        <v>#VALUE!</v>
      </c>
      <c r="B788" s="11" t="e">
        <f>TRIM(MID(Sheet5!A792,FIND(" ",Sheet5!A792)+1,256))</f>
        <v>#VALUE!</v>
      </c>
      <c r="C788" s="8"/>
      <c r="D788" s="8"/>
      <c r="E788" s="8"/>
      <c r="F788" s="8"/>
      <c r="G788" s="8"/>
      <c r="H788" s="8"/>
      <c r="I788" s="8"/>
      <c r="J788" s="8"/>
      <c r="K788" s="8">
        <f t="shared" si="2"/>
        <v>0</v>
      </c>
    </row>
    <row r="789" spans="1:11" x14ac:dyDescent="0.35">
      <c r="A789" s="10" t="e">
        <f>TRIM(LEFT(Sheet5!A793,FIND(" ",Sheet5!A793)))</f>
        <v>#VALUE!</v>
      </c>
      <c r="B789" s="11" t="e">
        <f>TRIM(MID(Sheet5!A793,FIND(" ",Sheet5!A793)+1,256))</f>
        <v>#VALUE!</v>
      </c>
      <c r="C789" s="8"/>
      <c r="D789" s="8"/>
      <c r="E789" s="8"/>
      <c r="F789" s="8"/>
      <c r="G789" s="8"/>
      <c r="H789" s="8"/>
      <c r="I789" s="8"/>
      <c r="J789" s="8"/>
      <c r="K789" s="8">
        <f t="shared" si="2"/>
        <v>0</v>
      </c>
    </row>
    <row r="790" spans="1:11" x14ac:dyDescent="0.35">
      <c r="A790" s="10" t="e">
        <f>TRIM(LEFT(Sheet5!A794,FIND(" ",Sheet5!A794)))</f>
        <v>#VALUE!</v>
      </c>
      <c r="B790" s="11" t="e">
        <f>TRIM(MID(Sheet5!A794,FIND(" ",Sheet5!A794)+1,256))</f>
        <v>#VALUE!</v>
      </c>
      <c r="C790" s="8"/>
      <c r="D790" s="8"/>
      <c r="E790" s="8"/>
      <c r="F790" s="8"/>
      <c r="G790" s="8"/>
      <c r="H790" s="8"/>
      <c r="I790" s="8"/>
      <c r="J790" s="8"/>
      <c r="K790" s="8">
        <f t="shared" si="2"/>
        <v>0</v>
      </c>
    </row>
    <row r="791" spans="1:11" x14ac:dyDescent="0.35">
      <c r="A791" s="10" t="e">
        <f>TRIM(LEFT(Sheet5!A795,FIND(" ",Sheet5!A795)))</f>
        <v>#VALUE!</v>
      </c>
      <c r="B791" s="11" t="e">
        <f>TRIM(MID(Sheet5!A795,FIND(" ",Sheet5!A795)+1,256))</f>
        <v>#VALUE!</v>
      </c>
      <c r="C791" s="8"/>
      <c r="D791" s="8"/>
      <c r="E791" s="8"/>
      <c r="F791" s="8"/>
      <c r="G791" s="8"/>
      <c r="H791" s="8"/>
      <c r="I791" s="8"/>
      <c r="J791" s="8"/>
      <c r="K791" s="8">
        <f t="shared" si="2"/>
        <v>0</v>
      </c>
    </row>
    <row r="792" spans="1:11" x14ac:dyDescent="0.35">
      <c r="A792" s="10" t="e">
        <f>TRIM(LEFT(Sheet5!A796,FIND(" ",Sheet5!A796)))</f>
        <v>#VALUE!</v>
      </c>
      <c r="B792" s="11" t="e">
        <f>TRIM(MID(Sheet5!A796,FIND(" ",Sheet5!A796)+1,256))</f>
        <v>#VALUE!</v>
      </c>
      <c r="C792" s="8"/>
      <c r="D792" s="8"/>
      <c r="E792" s="8"/>
      <c r="F792" s="8"/>
      <c r="G792" s="8"/>
      <c r="H792" s="8"/>
      <c r="I792" s="8"/>
      <c r="J792" s="8"/>
      <c r="K792" s="8">
        <f t="shared" si="2"/>
        <v>0</v>
      </c>
    </row>
    <row r="793" spans="1:11" x14ac:dyDescent="0.35">
      <c r="A793" s="10" t="e">
        <f>TRIM(LEFT(Sheet5!A797,FIND(" ",Sheet5!A797)))</f>
        <v>#VALUE!</v>
      </c>
      <c r="B793" s="11" t="e">
        <f>TRIM(MID(Sheet5!A797,FIND(" ",Sheet5!A797)+1,256))</f>
        <v>#VALUE!</v>
      </c>
      <c r="C793" s="8"/>
      <c r="D793" s="8"/>
      <c r="E793" s="8"/>
      <c r="F793" s="8"/>
      <c r="G793" s="8"/>
      <c r="H793" s="8"/>
      <c r="I793" s="8"/>
      <c r="J793" s="8"/>
      <c r="K793" s="8">
        <f t="shared" si="2"/>
        <v>0</v>
      </c>
    </row>
    <row r="794" spans="1:11" x14ac:dyDescent="0.35">
      <c r="A794" s="10" t="e">
        <f>TRIM(LEFT(Sheet5!A798,FIND(" ",Sheet5!A798)))</f>
        <v>#VALUE!</v>
      </c>
      <c r="B794" s="11" t="e">
        <f>TRIM(MID(Sheet5!A798,FIND(" ",Sheet5!A798)+1,256))</f>
        <v>#VALUE!</v>
      </c>
      <c r="C794" s="8"/>
      <c r="D794" s="8"/>
      <c r="E794" s="8"/>
      <c r="F794" s="8"/>
      <c r="G794" s="8"/>
      <c r="H794" s="8"/>
      <c r="I794" s="8"/>
      <c r="J794" s="8"/>
      <c r="K794" s="8">
        <f t="shared" si="2"/>
        <v>0</v>
      </c>
    </row>
    <row r="795" spans="1:11" x14ac:dyDescent="0.35">
      <c r="A795" s="10" t="e">
        <f>TRIM(LEFT(Sheet5!A799,FIND(" ",Sheet5!A799)))</f>
        <v>#VALUE!</v>
      </c>
      <c r="B795" s="11" t="e">
        <f>TRIM(MID(Sheet5!A799,FIND(" ",Sheet5!A799)+1,256))</f>
        <v>#VALUE!</v>
      </c>
      <c r="C795" s="8"/>
      <c r="D795" s="8"/>
      <c r="E795" s="8"/>
      <c r="F795" s="8"/>
      <c r="G795" s="8"/>
      <c r="H795" s="8"/>
      <c r="I795" s="8"/>
      <c r="J795" s="8"/>
      <c r="K795" s="8">
        <f t="shared" si="2"/>
        <v>0</v>
      </c>
    </row>
    <row r="796" spans="1:11" x14ac:dyDescent="0.35">
      <c r="A796" s="10" t="e">
        <f>TRIM(LEFT(Sheet5!A800,FIND(" ",Sheet5!A800)))</f>
        <v>#VALUE!</v>
      </c>
      <c r="B796" s="11" t="e">
        <f>TRIM(MID(Sheet5!A800,FIND(" ",Sheet5!A800)+1,256))</f>
        <v>#VALUE!</v>
      </c>
      <c r="C796" s="8"/>
      <c r="D796" s="8"/>
      <c r="E796" s="8"/>
      <c r="F796" s="8"/>
      <c r="G796" s="8"/>
      <c r="H796" s="8"/>
      <c r="I796" s="8"/>
      <c r="J796" s="8"/>
      <c r="K796" s="8">
        <f t="shared" si="2"/>
        <v>0</v>
      </c>
    </row>
    <row r="797" spans="1:11" x14ac:dyDescent="0.35">
      <c r="A797" s="10" t="e">
        <f>TRIM(LEFT(Sheet5!A801,FIND(" ",Sheet5!A801)))</f>
        <v>#VALUE!</v>
      </c>
      <c r="B797" s="11" t="e">
        <f>TRIM(MID(Sheet5!A801,FIND(" ",Sheet5!A801)+1,256))</f>
        <v>#VALUE!</v>
      </c>
      <c r="C797" s="8"/>
      <c r="D797" s="8"/>
      <c r="E797" s="8"/>
      <c r="F797" s="8"/>
      <c r="G797" s="8"/>
      <c r="H797" s="8"/>
      <c r="I797" s="8"/>
      <c r="J797" s="8"/>
      <c r="K797" s="8">
        <f t="shared" si="2"/>
        <v>0</v>
      </c>
    </row>
    <row r="798" spans="1:11" x14ac:dyDescent="0.35">
      <c r="A798" s="10" t="e">
        <f>TRIM(LEFT(Sheet5!A802,FIND(" ",Sheet5!A802)))</f>
        <v>#VALUE!</v>
      </c>
      <c r="B798" s="11" t="e">
        <f>TRIM(MID(Sheet5!A802,FIND(" ",Sheet5!A802)+1,256))</f>
        <v>#VALUE!</v>
      </c>
      <c r="C798" s="8"/>
      <c r="D798" s="8"/>
      <c r="E798" s="8"/>
      <c r="F798" s="8"/>
      <c r="G798" s="8"/>
      <c r="H798" s="8"/>
      <c r="I798" s="8"/>
      <c r="J798" s="8"/>
      <c r="K798" s="8">
        <f t="shared" si="2"/>
        <v>0</v>
      </c>
    </row>
    <row r="799" spans="1:11" x14ac:dyDescent="0.35">
      <c r="A799" s="10" t="e">
        <f>TRIM(LEFT(Sheet5!A803,FIND(" ",Sheet5!A803)))</f>
        <v>#VALUE!</v>
      </c>
      <c r="B799" s="11" t="e">
        <f>TRIM(MID(Sheet5!A803,FIND(" ",Sheet5!A803)+1,256))</f>
        <v>#VALUE!</v>
      </c>
      <c r="C799" s="8"/>
      <c r="D799" s="8"/>
      <c r="E799" s="8"/>
      <c r="F799" s="8"/>
      <c r="G799" s="8"/>
      <c r="H799" s="8"/>
      <c r="I799" s="8"/>
      <c r="J799" s="8"/>
      <c r="K799" s="8">
        <f t="shared" si="2"/>
        <v>0</v>
      </c>
    </row>
    <row r="800" spans="1:11" x14ac:dyDescent="0.35">
      <c r="A800" s="10" t="e">
        <f>TRIM(LEFT(Sheet5!A804,FIND(" ",Sheet5!A804)))</f>
        <v>#VALUE!</v>
      </c>
      <c r="B800" s="11" t="e">
        <f>TRIM(MID(Sheet5!A804,FIND(" ",Sheet5!A804)+1,256))</f>
        <v>#VALUE!</v>
      </c>
      <c r="C800" s="8"/>
      <c r="D800" s="8"/>
      <c r="E800" s="8"/>
      <c r="F800" s="8"/>
      <c r="G800" s="8"/>
      <c r="H800" s="8"/>
      <c r="I800" s="8"/>
      <c r="J800" s="8"/>
      <c r="K800" s="8">
        <f t="shared" si="2"/>
        <v>0</v>
      </c>
    </row>
    <row r="801" spans="1:11" x14ac:dyDescent="0.35">
      <c r="A801" s="10" t="e">
        <f>TRIM(LEFT(Sheet5!A805,FIND(" ",Sheet5!A805)))</f>
        <v>#VALUE!</v>
      </c>
      <c r="B801" s="11" t="e">
        <f>TRIM(MID(Sheet5!A805,FIND(" ",Sheet5!A805)+1,256))</f>
        <v>#VALUE!</v>
      </c>
      <c r="C801" s="8"/>
      <c r="D801" s="8"/>
      <c r="E801" s="8"/>
      <c r="F801" s="8"/>
      <c r="G801" s="8"/>
      <c r="H801" s="8"/>
      <c r="I801" s="8"/>
      <c r="J801" s="8"/>
      <c r="K801" s="8">
        <f t="shared" si="2"/>
        <v>0</v>
      </c>
    </row>
    <row r="802" spans="1:11" x14ac:dyDescent="0.35">
      <c r="A802" s="10" t="e">
        <f>TRIM(LEFT(Sheet5!A806,FIND(" ",Sheet5!A806)))</f>
        <v>#VALUE!</v>
      </c>
      <c r="B802" s="11" t="e">
        <f>TRIM(MID(Sheet5!A806,FIND(" ",Sheet5!A806)+1,256))</f>
        <v>#VALUE!</v>
      </c>
      <c r="C802" s="8"/>
      <c r="D802" s="8"/>
      <c r="E802" s="8"/>
      <c r="F802" s="8"/>
      <c r="G802" s="8"/>
      <c r="H802" s="8"/>
      <c r="I802" s="8"/>
      <c r="J802" s="8"/>
      <c r="K802" s="8">
        <f t="shared" si="2"/>
        <v>0</v>
      </c>
    </row>
    <row r="803" spans="1:11" x14ac:dyDescent="0.35">
      <c r="A803" s="10" t="e">
        <f>TRIM(LEFT(Sheet5!A807,FIND(" ",Sheet5!A807)))</f>
        <v>#VALUE!</v>
      </c>
      <c r="B803" s="11" t="e">
        <f>TRIM(MID(Sheet5!A807,FIND(" ",Sheet5!A807)+1,256))</f>
        <v>#VALUE!</v>
      </c>
      <c r="C803" s="8"/>
      <c r="D803" s="8"/>
      <c r="E803" s="8"/>
      <c r="F803" s="8"/>
      <c r="G803" s="8"/>
      <c r="H803" s="8"/>
      <c r="I803" s="8"/>
      <c r="J803" s="8"/>
      <c r="K803" s="8">
        <f t="shared" si="2"/>
        <v>0</v>
      </c>
    </row>
    <row r="804" spans="1:11" x14ac:dyDescent="0.35">
      <c r="A804" s="10" t="e">
        <f>TRIM(LEFT(Sheet5!A808,FIND(" ",Sheet5!A808)))</f>
        <v>#VALUE!</v>
      </c>
      <c r="B804" s="11" t="e">
        <f>TRIM(MID(Sheet5!A808,FIND(" ",Sheet5!A808)+1,256))</f>
        <v>#VALUE!</v>
      </c>
      <c r="C804" s="8"/>
      <c r="D804" s="8"/>
      <c r="E804" s="8"/>
      <c r="F804" s="8"/>
      <c r="G804" s="8"/>
      <c r="H804" s="8"/>
      <c r="I804" s="8"/>
      <c r="J804" s="8"/>
      <c r="K804" s="8">
        <f t="shared" si="2"/>
        <v>0</v>
      </c>
    </row>
    <row r="805" spans="1:11" x14ac:dyDescent="0.35">
      <c r="A805" s="10" t="e">
        <f>TRIM(LEFT(Sheet5!A809,FIND(" ",Sheet5!A809)))</f>
        <v>#VALUE!</v>
      </c>
      <c r="B805" s="11" t="e">
        <f>TRIM(MID(Sheet5!A809,FIND(" ",Sheet5!A809)+1,256))</f>
        <v>#VALUE!</v>
      </c>
      <c r="C805" s="8"/>
      <c r="D805" s="8"/>
      <c r="E805" s="8"/>
      <c r="F805" s="8"/>
      <c r="G805" s="8"/>
      <c r="H805" s="8"/>
      <c r="I805" s="8"/>
      <c r="J805" s="8"/>
      <c r="K805" s="8">
        <f t="shared" si="2"/>
        <v>0</v>
      </c>
    </row>
    <row r="806" spans="1:11" x14ac:dyDescent="0.35">
      <c r="A806" s="10" t="e">
        <f>TRIM(LEFT(Sheet5!A810,FIND(" ",Sheet5!A810)))</f>
        <v>#VALUE!</v>
      </c>
      <c r="B806" s="11" t="e">
        <f>TRIM(MID(Sheet5!A810,FIND(" ",Sheet5!A810)+1,256))</f>
        <v>#VALUE!</v>
      </c>
      <c r="C806" s="8"/>
      <c r="D806" s="8"/>
      <c r="E806" s="8"/>
      <c r="F806" s="8"/>
      <c r="G806" s="8"/>
      <c r="H806" s="8"/>
      <c r="I806" s="8"/>
      <c r="J806" s="8"/>
      <c r="K806" s="8">
        <f t="shared" si="2"/>
        <v>0</v>
      </c>
    </row>
    <row r="807" spans="1:11" x14ac:dyDescent="0.35">
      <c r="A807" s="10" t="e">
        <f>TRIM(LEFT(Sheet5!A811,FIND(" ",Sheet5!A811)))</f>
        <v>#VALUE!</v>
      </c>
      <c r="B807" s="11" t="e">
        <f>TRIM(MID(Sheet5!A811,FIND(" ",Sheet5!A811)+1,256))</f>
        <v>#VALUE!</v>
      </c>
      <c r="C807" s="8"/>
      <c r="D807" s="8"/>
      <c r="E807" s="8"/>
      <c r="F807" s="8"/>
      <c r="G807" s="8"/>
      <c r="H807" s="8"/>
      <c r="I807" s="8"/>
      <c r="J807" s="8"/>
      <c r="K807" s="8">
        <f t="shared" si="2"/>
        <v>0</v>
      </c>
    </row>
    <row r="808" spans="1:11" x14ac:dyDescent="0.35">
      <c r="A808" s="10" t="e">
        <f>TRIM(LEFT(Sheet5!A812,FIND(" ",Sheet5!A812)))</f>
        <v>#VALUE!</v>
      </c>
      <c r="B808" s="11" t="e">
        <f>TRIM(MID(Sheet5!A812,FIND(" ",Sheet5!A812)+1,256))</f>
        <v>#VALUE!</v>
      </c>
      <c r="C808" s="8"/>
      <c r="D808" s="8"/>
      <c r="E808" s="8"/>
      <c r="F808" s="8"/>
      <c r="G808" s="8"/>
      <c r="H808" s="8"/>
      <c r="I808" s="8"/>
      <c r="J808" s="8"/>
      <c r="K808" s="8">
        <f t="shared" si="2"/>
        <v>0</v>
      </c>
    </row>
    <row r="809" spans="1:11" x14ac:dyDescent="0.35">
      <c r="A809" s="10" t="e">
        <f>TRIM(LEFT(Sheet5!A813,FIND(" ",Sheet5!A813)))</f>
        <v>#VALUE!</v>
      </c>
      <c r="B809" s="11" t="e">
        <f>TRIM(MID(Sheet5!A813,FIND(" ",Sheet5!A813)+1,256))</f>
        <v>#VALUE!</v>
      </c>
      <c r="C809" s="8"/>
      <c r="D809" s="8"/>
      <c r="E809" s="8"/>
      <c r="F809" s="8"/>
      <c r="G809" s="8"/>
      <c r="H809" s="8"/>
      <c r="I809" s="8"/>
      <c r="J809" s="8"/>
      <c r="K809" s="8">
        <f t="shared" si="2"/>
        <v>0</v>
      </c>
    </row>
    <row r="810" spans="1:11" x14ac:dyDescent="0.35">
      <c r="A810" s="10" t="e">
        <f>TRIM(LEFT(Sheet5!A814,FIND(" ",Sheet5!A814)))</f>
        <v>#VALUE!</v>
      </c>
      <c r="B810" s="11" t="e">
        <f>TRIM(MID(Sheet5!A814,FIND(" ",Sheet5!A814)+1,256))</f>
        <v>#VALUE!</v>
      </c>
      <c r="C810" s="8"/>
      <c r="D810" s="8"/>
      <c r="E810" s="8"/>
      <c r="F810" s="8"/>
      <c r="G810" s="8"/>
      <c r="H810" s="8"/>
      <c r="I810" s="8"/>
      <c r="J810" s="8"/>
      <c r="K810" s="8">
        <f t="shared" si="2"/>
        <v>0</v>
      </c>
    </row>
    <row r="811" spans="1:11" x14ac:dyDescent="0.35">
      <c r="A811" s="10" t="e">
        <f>TRIM(LEFT(Sheet5!A815,FIND(" ",Sheet5!A815)))</f>
        <v>#VALUE!</v>
      </c>
      <c r="B811" s="11" t="e">
        <f>TRIM(MID(Sheet5!A815,FIND(" ",Sheet5!A815)+1,256))</f>
        <v>#VALUE!</v>
      </c>
      <c r="C811" s="8"/>
      <c r="D811" s="8"/>
      <c r="E811" s="8"/>
      <c r="F811" s="8"/>
      <c r="G811" s="8"/>
      <c r="H811" s="8"/>
      <c r="I811" s="8"/>
      <c r="J811" s="8"/>
      <c r="K811" s="8">
        <f t="shared" si="2"/>
        <v>0</v>
      </c>
    </row>
    <row r="812" spans="1:11" x14ac:dyDescent="0.35">
      <c r="A812" s="10" t="e">
        <f>TRIM(LEFT(Sheet5!A816,FIND(" ",Sheet5!A816)))</f>
        <v>#VALUE!</v>
      </c>
      <c r="B812" s="11" t="e">
        <f>TRIM(MID(Sheet5!A816,FIND(" ",Sheet5!A816)+1,256))</f>
        <v>#VALUE!</v>
      </c>
      <c r="C812" s="8"/>
      <c r="D812" s="8"/>
      <c r="E812" s="8"/>
      <c r="F812" s="8"/>
      <c r="G812" s="8"/>
      <c r="H812" s="8"/>
      <c r="I812" s="8"/>
      <c r="J812" s="8"/>
      <c r="K812" s="8">
        <f t="shared" si="2"/>
        <v>0</v>
      </c>
    </row>
    <row r="813" spans="1:11" x14ac:dyDescent="0.35">
      <c r="A813" s="10" t="e">
        <f>TRIM(LEFT(Sheet5!A817,FIND(" ",Sheet5!A817)))</f>
        <v>#VALUE!</v>
      </c>
      <c r="B813" s="11" t="e">
        <f>TRIM(MID(Sheet5!A817,FIND(" ",Sheet5!A817)+1,256))</f>
        <v>#VALUE!</v>
      </c>
      <c r="C813" s="8"/>
      <c r="D813" s="8"/>
      <c r="E813" s="8"/>
      <c r="F813" s="8"/>
      <c r="G813" s="8"/>
      <c r="H813" s="8"/>
      <c r="I813" s="8"/>
      <c r="J813" s="8"/>
      <c r="K813" s="8">
        <f t="shared" si="2"/>
        <v>0</v>
      </c>
    </row>
    <row r="814" spans="1:11" x14ac:dyDescent="0.35">
      <c r="A814" s="10" t="e">
        <f>TRIM(LEFT(Sheet5!A818,FIND(" ",Sheet5!A818)))</f>
        <v>#VALUE!</v>
      </c>
      <c r="B814" s="11" t="e">
        <f>TRIM(MID(Sheet5!A818,FIND(" ",Sheet5!A818)+1,256))</f>
        <v>#VALUE!</v>
      </c>
      <c r="C814" s="8"/>
      <c r="D814" s="8"/>
      <c r="E814" s="8"/>
      <c r="F814" s="8"/>
      <c r="G814" s="8"/>
      <c r="H814" s="8"/>
      <c r="I814" s="8"/>
      <c r="J814" s="8"/>
      <c r="K814" s="8">
        <f t="shared" si="2"/>
        <v>0</v>
      </c>
    </row>
    <row r="815" spans="1:11" x14ac:dyDescent="0.35">
      <c r="A815" s="10" t="e">
        <f>TRIM(LEFT(Sheet5!A819,FIND(" ",Sheet5!A819)))</f>
        <v>#VALUE!</v>
      </c>
      <c r="B815" s="11" t="e">
        <f>TRIM(MID(Sheet5!A819,FIND(" ",Sheet5!A819)+1,256))</f>
        <v>#VALUE!</v>
      </c>
      <c r="C815" s="8"/>
      <c r="D815" s="8"/>
      <c r="E815" s="8"/>
      <c r="F815" s="8"/>
      <c r="G815" s="8"/>
      <c r="H815" s="8"/>
      <c r="I815" s="8"/>
      <c r="J815" s="8"/>
      <c r="K815" s="8">
        <f t="shared" si="2"/>
        <v>0</v>
      </c>
    </row>
    <row r="816" spans="1:11" x14ac:dyDescent="0.35">
      <c r="A816" s="10" t="e">
        <f>TRIM(LEFT(Sheet5!A820,FIND(" ",Sheet5!A820)))</f>
        <v>#VALUE!</v>
      </c>
      <c r="B816" s="11" t="e">
        <f>TRIM(MID(Sheet5!A820,FIND(" ",Sheet5!A820)+1,256))</f>
        <v>#VALUE!</v>
      </c>
      <c r="C816" s="8"/>
      <c r="D816" s="8"/>
      <c r="E816" s="8"/>
      <c r="F816" s="8"/>
      <c r="G816" s="8"/>
      <c r="H816" s="8"/>
      <c r="I816" s="8"/>
      <c r="J816" s="8"/>
      <c r="K816" s="8">
        <f t="shared" si="2"/>
        <v>0</v>
      </c>
    </row>
    <row r="817" spans="1:11" x14ac:dyDescent="0.35">
      <c r="A817" s="10" t="e">
        <f>TRIM(LEFT(Sheet5!A821,FIND(" ",Sheet5!A821)))</f>
        <v>#VALUE!</v>
      </c>
      <c r="B817" s="11" t="e">
        <f>TRIM(MID(Sheet5!A821,FIND(" ",Sheet5!A821)+1,256))</f>
        <v>#VALUE!</v>
      </c>
      <c r="C817" s="8"/>
      <c r="D817" s="8"/>
      <c r="E817" s="8"/>
      <c r="F817" s="8"/>
      <c r="G817" s="8"/>
      <c r="H817" s="8"/>
      <c r="I817" s="8"/>
      <c r="J817" s="8"/>
      <c r="K817" s="8">
        <f t="shared" si="2"/>
        <v>0</v>
      </c>
    </row>
    <row r="818" spans="1:11" x14ac:dyDescent="0.35">
      <c r="A818" s="10" t="e">
        <f>TRIM(LEFT(Sheet5!A822,FIND(" ",Sheet5!A822)))</f>
        <v>#VALUE!</v>
      </c>
      <c r="B818" s="11" t="e">
        <f>TRIM(MID(Sheet5!A822,FIND(" ",Sheet5!A822)+1,256))</f>
        <v>#VALUE!</v>
      </c>
      <c r="C818" s="8"/>
      <c r="D818" s="8"/>
      <c r="E818" s="8"/>
      <c r="F818" s="8"/>
      <c r="G818" s="8"/>
      <c r="H818" s="8"/>
      <c r="I818" s="8"/>
      <c r="J818" s="8"/>
      <c r="K818" s="8">
        <f t="shared" ref="K818:K849" si="3">SUM(C818:J818)</f>
        <v>0</v>
      </c>
    </row>
    <row r="819" spans="1:11" x14ac:dyDescent="0.35">
      <c r="A819" s="10" t="e">
        <f>TRIM(LEFT(Sheet5!A823,FIND(" ",Sheet5!A823)))</f>
        <v>#VALUE!</v>
      </c>
      <c r="B819" s="11" t="e">
        <f>TRIM(MID(Sheet5!A823,FIND(" ",Sheet5!A823)+1,256))</f>
        <v>#VALUE!</v>
      </c>
      <c r="C819" s="8"/>
      <c r="D819" s="8"/>
      <c r="E819" s="8"/>
      <c r="F819" s="8"/>
      <c r="G819" s="8"/>
      <c r="H819" s="8"/>
      <c r="I819" s="8"/>
      <c r="J819" s="8"/>
      <c r="K819" s="8">
        <f t="shared" si="3"/>
        <v>0</v>
      </c>
    </row>
    <row r="820" spans="1:11" x14ac:dyDescent="0.35">
      <c r="A820" s="10" t="e">
        <f>TRIM(LEFT(Sheet5!A824,FIND(" ",Sheet5!A824)))</f>
        <v>#VALUE!</v>
      </c>
      <c r="B820" s="11" t="e">
        <f>TRIM(MID(Sheet5!A824,FIND(" ",Sheet5!A824)+1,256))</f>
        <v>#VALUE!</v>
      </c>
      <c r="C820" s="8"/>
      <c r="D820" s="8"/>
      <c r="E820" s="8"/>
      <c r="F820" s="8"/>
      <c r="G820" s="8"/>
      <c r="H820" s="8"/>
      <c r="I820" s="8"/>
      <c r="J820" s="8"/>
      <c r="K820" s="8">
        <f t="shared" si="3"/>
        <v>0</v>
      </c>
    </row>
    <row r="821" spans="1:11" x14ac:dyDescent="0.35">
      <c r="A821" s="10" t="e">
        <f>TRIM(LEFT(Sheet5!A825,FIND(" ",Sheet5!A825)))</f>
        <v>#VALUE!</v>
      </c>
      <c r="B821" s="11" t="e">
        <f>TRIM(MID(Sheet5!A825,FIND(" ",Sheet5!A825)+1,256))</f>
        <v>#VALUE!</v>
      </c>
      <c r="C821" s="8"/>
      <c r="D821" s="8"/>
      <c r="E821" s="8"/>
      <c r="F821" s="8"/>
      <c r="G821" s="8"/>
      <c r="H821" s="8"/>
      <c r="I821" s="8"/>
      <c r="J821" s="8"/>
      <c r="K821" s="8">
        <f t="shared" si="3"/>
        <v>0</v>
      </c>
    </row>
    <row r="822" spans="1:11" x14ac:dyDescent="0.35">
      <c r="A822" s="10" t="e">
        <f>TRIM(LEFT(Sheet5!A826,FIND(" ",Sheet5!A826)))</f>
        <v>#VALUE!</v>
      </c>
      <c r="B822" s="11" t="e">
        <f>TRIM(MID(Sheet5!A826,FIND(" ",Sheet5!A826)+1,256))</f>
        <v>#VALUE!</v>
      </c>
      <c r="C822" s="8"/>
      <c r="D822" s="8"/>
      <c r="E822" s="8"/>
      <c r="F822" s="8"/>
      <c r="G822" s="8"/>
      <c r="H822" s="8"/>
      <c r="I822" s="8"/>
      <c r="J822" s="8"/>
      <c r="K822" s="8">
        <f t="shared" si="3"/>
        <v>0</v>
      </c>
    </row>
    <row r="823" spans="1:11" x14ac:dyDescent="0.35">
      <c r="A823" s="10" t="e">
        <f>TRIM(LEFT(Sheet5!A827,FIND(" ",Sheet5!A827)))</f>
        <v>#VALUE!</v>
      </c>
      <c r="B823" s="11" t="e">
        <f>TRIM(MID(Sheet5!A827,FIND(" ",Sheet5!A827)+1,256))</f>
        <v>#VALUE!</v>
      </c>
      <c r="C823" s="8"/>
      <c r="D823" s="8"/>
      <c r="E823" s="8"/>
      <c r="F823" s="8"/>
      <c r="G823" s="8"/>
      <c r="H823" s="8"/>
      <c r="I823" s="8"/>
      <c r="J823" s="8"/>
      <c r="K823" s="8">
        <f t="shared" si="3"/>
        <v>0</v>
      </c>
    </row>
    <row r="824" spans="1:11" x14ac:dyDescent="0.35">
      <c r="A824" s="10" t="e">
        <f>TRIM(LEFT(Sheet5!A828,FIND(" ",Sheet5!A828)))</f>
        <v>#VALUE!</v>
      </c>
      <c r="B824" s="11" t="e">
        <f>TRIM(MID(Sheet5!A828,FIND(" ",Sheet5!A828)+1,256))</f>
        <v>#VALUE!</v>
      </c>
      <c r="C824" s="8"/>
      <c r="D824" s="8"/>
      <c r="E824" s="8"/>
      <c r="F824" s="8"/>
      <c r="G824" s="8"/>
      <c r="H824" s="8"/>
      <c r="I824" s="8"/>
      <c r="J824" s="8"/>
      <c r="K824" s="8">
        <f t="shared" si="3"/>
        <v>0</v>
      </c>
    </row>
    <row r="825" spans="1:11" x14ac:dyDescent="0.35">
      <c r="A825" s="10" t="e">
        <f>TRIM(LEFT(Sheet5!A829,FIND(" ",Sheet5!A829)))</f>
        <v>#VALUE!</v>
      </c>
      <c r="B825" s="11" t="e">
        <f>TRIM(MID(Sheet5!A829,FIND(" ",Sheet5!A829)+1,256))</f>
        <v>#VALUE!</v>
      </c>
      <c r="C825" s="8"/>
      <c r="D825" s="8"/>
      <c r="E825" s="8"/>
      <c r="F825" s="8"/>
      <c r="G825" s="8"/>
      <c r="H825" s="8"/>
      <c r="I825" s="8"/>
      <c r="J825" s="8"/>
      <c r="K825" s="8">
        <f t="shared" si="3"/>
        <v>0</v>
      </c>
    </row>
    <row r="826" spans="1:11" x14ac:dyDescent="0.35">
      <c r="A826" s="10" t="e">
        <f>TRIM(LEFT(Sheet5!A830,FIND(" ",Sheet5!A830)))</f>
        <v>#VALUE!</v>
      </c>
      <c r="B826" s="11" t="e">
        <f>TRIM(MID(Sheet5!A830,FIND(" ",Sheet5!A830)+1,256))</f>
        <v>#VALUE!</v>
      </c>
      <c r="C826" s="8"/>
      <c r="D826" s="8"/>
      <c r="E826" s="8"/>
      <c r="F826" s="8"/>
      <c r="G826" s="8"/>
      <c r="H826" s="8"/>
      <c r="I826" s="8"/>
      <c r="J826" s="8"/>
      <c r="K826" s="8">
        <f t="shared" si="3"/>
        <v>0</v>
      </c>
    </row>
    <row r="827" spans="1:11" x14ac:dyDescent="0.35">
      <c r="A827" s="10" t="e">
        <f>TRIM(LEFT(Sheet5!A831,FIND(" ",Sheet5!A831)))</f>
        <v>#VALUE!</v>
      </c>
      <c r="B827" s="11" t="e">
        <f>TRIM(MID(Sheet5!A831,FIND(" ",Sheet5!A831)+1,256))</f>
        <v>#VALUE!</v>
      </c>
      <c r="C827" s="8"/>
      <c r="D827" s="8"/>
      <c r="E827" s="8"/>
      <c r="F827" s="8"/>
      <c r="G827" s="8"/>
      <c r="H827" s="8"/>
      <c r="I827" s="8"/>
      <c r="J827" s="8"/>
      <c r="K827" s="8">
        <f t="shared" si="3"/>
        <v>0</v>
      </c>
    </row>
    <row r="828" spans="1:11" x14ac:dyDescent="0.35">
      <c r="A828" s="10" t="e">
        <f>TRIM(LEFT(Sheet5!A832,FIND(" ",Sheet5!A832)))</f>
        <v>#VALUE!</v>
      </c>
      <c r="B828" s="11" t="e">
        <f>TRIM(MID(Sheet5!A832,FIND(" ",Sheet5!A832)+1,256))</f>
        <v>#VALUE!</v>
      </c>
      <c r="C828" s="8"/>
      <c r="D828" s="8"/>
      <c r="E828" s="8"/>
      <c r="F828" s="8"/>
      <c r="G828" s="8"/>
      <c r="H828" s="8"/>
      <c r="I828" s="8"/>
      <c r="J828" s="8"/>
      <c r="K828" s="8">
        <f t="shared" si="3"/>
        <v>0</v>
      </c>
    </row>
    <row r="829" spans="1:11" x14ac:dyDescent="0.35">
      <c r="A829" s="10" t="e">
        <f>TRIM(LEFT(Sheet5!A833,FIND(" ",Sheet5!A833)))</f>
        <v>#VALUE!</v>
      </c>
      <c r="B829" s="11" t="e">
        <f>TRIM(MID(Sheet5!A833,FIND(" ",Sheet5!A833)+1,256))</f>
        <v>#VALUE!</v>
      </c>
      <c r="C829" s="8"/>
      <c r="D829" s="8"/>
      <c r="E829" s="8"/>
      <c r="F829" s="8"/>
      <c r="G829" s="8"/>
      <c r="H829" s="8"/>
      <c r="I829" s="8"/>
      <c r="J829" s="8"/>
      <c r="K829" s="8">
        <f t="shared" si="3"/>
        <v>0</v>
      </c>
    </row>
    <row r="830" spans="1:11" x14ac:dyDescent="0.35">
      <c r="A830" s="10" t="e">
        <f>TRIM(LEFT(Sheet5!A834,FIND(" ",Sheet5!A834)))</f>
        <v>#VALUE!</v>
      </c>
      <c r="B830" s="11" t="e">
        <f>TRIM(MID(Sheet5!A834,FIND(" ",Sheet5!A834)+1,256))</f>
        <v>#VALUE!</v>
      </c>
      <c r="C830" s="8"/>
      <c r="D830" s="8"/>
      <c r="E830" s="8"/>
      <c r="F830" s="8"/>
      <c r="G830" s="8"/>
      <c r="H830" s="8"/>
      <c r="I830" s="8"/>
      <c r="J830" s="8"/>
      <c r="K830" s="8">
        <f t="shared" si="3"/>
        <v>0</v>
      </c>
    </row>
    <row r="831" spans="1:11" x14ac:dyDescent="0.35">
      <c r="A831" s="10" t="e">
        <f>TRIM(LEFT(Sheet5!A835,FIND(" ",Sheet5!A835)))</f>
        <v>#VALUE!</v>
      </c>
      <c r="B831" s="11" t="e">
        <f>TRIM(MID(Sheet5!A835,FIND(" ",Sheet5!A835)+1,256))</f>
        <v>#VALUE!</v>
      </c>
      <c r="C831" s="8"/>
      <c r="D831" s="8"/>
      <c r="E831" s="8"/>
      <c r="F831" s="8"/>
      <c r="G831" s="8"/>
      <c r="H831" s="8"/>
      <c r="I831" s="8"/>
      <c r="J831" s="8"/>
      <c r="K831" s="8">
        <f t="shared" si="3"/>
        <v>0</v>
      </c>
    </row>
    <row r="832" spans="1:11" x14ac:dyDescent="0.35">
      <c r="A832" s="10" t="e">
        <f>TRIM(LEFT(Sheet5!A836,FIND(" ",Sheet5!A836)))</f>
        <v>#VALUE!</v>
      </c>
      <c r="B832" s="11" t="e">
        <f>TRIM(MID(Sheet5!A836,FIND(" ",Sheet5!A836)+1,256))</f>
        <v>#VALUE!</v>
      </c>
      <c r="C832" s="8"/>
      <c r="D832" s="8"/>
      <c r="E832" s="8"/>
      <c r="F832" s="8"/>
      <c r="G832" s="8"/>
      <c r="H832" s="8"/>
      <c r="I832" s="8"/>
      <c r="J832" s="8"/>
      <c r="K832" s="8">
        <f t="shared" si="3"/>
        <v>0</v>
      </c>
    </row>
    <row r="833" spans="1:11" x14ac:dyDescent="0.35">
      <c r="A833" s="10" t="e">
        <f>TRIM(LEFT(Sheet5!A837,FIND(" ",Sheet5!A837)))</f>
        <v>#VALUE!</v>
      </c>
      <c r="B833" s="11" t="e">
        <f>TRIM(MID(Sheet5!A837,FIND(" ",Sheet5!A837)+1,256))</f>
        <v>#VALUE!</v>
      </c>
      <c r="C833" s="8"/>
      <c r="D833" s="8"/>
      <c r="E833" s="8"/>
      <c r="F833" s="8"/>
      <c r="G833" s="8"/>
      <c r="H833" s="8"/>
      <c r="I833" s="8"/>
      <c r="J833" s="8"/>
      <c r="K833" s="8">
        <f t="shared" si="3"/>
        <v>0</v>
      </c>
    </row>
    <row r="834" spans="1:11" x14ac:dyDescent="0.35">
      <c r="A834" s="10" t="e">
        <f>TRIM(LEFT(Sheet5!A838,FIND(" ",Sheet5!A838)))</f>
        <v>#VALUE!</v>
      </c>
      <c r="B834" s="11" t="e">
        <f>TRIM(MID(Sheet5!A838,FIND(" ",Sheet5!A838)+1,256))</f>
        <v>#VALUE!</v>
      </c>
      <c r="C834" s="8"/>
      <c r="D834" s="8"/>
      <c r="E834" s="8"/>
      <c r="F834" s="8"/>
      <c r="G834" s="8"/>
      <c r="H834" s="8"/>
      <c r="I834" s="8"/>
      <c r="J834" s="8"/>
      <c r="K834" s="8">
        <f t="shared" si="3"/>
        <v>0</v>
      </c>
    </row>
    <row r="835" spans="1:11" x14ac:dyDescent="0.35">
      <c r="A835" s="10" t="e">
        <f>TRIM(LEFT(Sheet5!A839,FIND(" ",Sheet5!A839)))</f>
        <v>#VALUE!</v>
      </c>
      <c r="B835" s="11" t="e">
        <f>TRIM(MID(Sheet5!A839,FIND(" ",Sheet5!A839)+1,256))</f>
        <v>#VALUE!</v>
      </c>
      <c r="C835" s="8"/>
      <c r="D835" s="8"/>
      <c r="E835" s="8"/>
      <c r="F835" s="8"/>
      <c r="G835" s="8"/>
      <c r="H835" s="8"/>
      <c r="I835" s="8"/>
      <c r="J835" s="8"/>
      <c r="K835" s="8">
        <f t="shared" si="3"/>
        <v>0</v>
      </c>
    </row>
    <row r="836" spans="1:11" x14ac:dyDescent="0.35">
      <c r="A836" s="10" t="e">
        <f>TRIM(LEFT(Sheet5!A840,FIND(" ",Sheet5!A840)))</f>
        <v>#VALUE!</v>
      </c>
      <c r="B836" s="11" t="e">
        <f>TRIM(MID(Sheet5!A840,FIND(" ",Sheet5!A840)+1,256))</f>
        <v>#VALUE!</v>
      </c>
      <c r="C836" s="8"/>
      <c r="D836" s="8"/>
      <c r="E836" s="8"/>
      <c r="F836" s="8"/>
      <c r="G836" s="8"/>
      <c r="H836" s="8"/>
      <c r="I836" s="8"/>
      <c r="J836" s="8"/>
      <c r="K836" s="8">
        <f t="shared" si="3"/>
        <v>0</v>
      </c>
    </row>
    <row r="837" spans="1:11" x14ac:dyDescent="0.35">
      <c r="A837" s="10" t="e">
        <f>TRIM(LEFT(Sheet5!A841,FIND(" ",Sheet5!A841)))</f>
        <v>#VALUE!</v>
      </c>
      <c r="B837" s="11" t="e">
        <f>TRIM(MID(Sheet5!A841,FIND(" ",Sheet5!A841)+1,256))</f>
        <v>#VALUE!</v>
      </c>
      <c r="C837" s="8"/>
      <c r="D837" s="8"/>
      <c r="E837" s="8"/>
      <c r="F837" s="8"/>
      <c r="G837" s="8"/>
      <c r="H837" s="8"/>
      <c r="I837" s="8"/>
      <c r="J837" s="8"/>
      <c r="K837" s="8">
        <f t="shared" si="3"/>
        <v>0</v>
      </c>
    </row>
    <row r="838" spans="1:11" x14ac:dyDescent="0.35">
      <c r="A838" s="10" t="e">
        <f>TRIM(LEFT(Sheet5!A842,FIND(" ",Sheet5!A842)))</f>
        <v>#VALUE!</v>
      </c>
      <c r="B838" s="11" t="e">
        <f>TRIM(MID(Sheet5!A842,FIND(" ",Sheet5!A842)+1,256))</f>
        <v>#VALUE!</v>
      </c>
      <c r="C838" s="8"/>
      <c r="D838" s="8"/>
      <c r="E838" s="8"/>
      <c r="F838" s="8"/>
      <c r="G838" s="8"/>
      <c r="H838" s="8"/>
      <c r="I838" s="8"/>
      <c r="J838" s="8"/>
      <c r="K838" s="8">
        <f t="shared" si="3"/>
        <v>0</v>
      </c>
    </row>
    <row r="839" spans="1:11" x14ac:dyDescent="0.35">
      <c r="A839" s="10" t="e">
        <f>TRIM(LEFT(Sheet5!A843,FIND(" ",Sheet5!A843)))</f>
        <v>#VALUE!</v>
      </c>
      <c r="B839" s="11" t="e">
        <f>TRIM(MID(Sheet5!A843,FIND(" ",Sheet5!A843)+1,256))</f>
        <v>#VALUE!</v>
      </c>
      <c r="C839" s="8"/>
      <c r="D839" s="8"/>
      <c r="E839" s="8"/>
      <c r="F839" s="8"/>
      <c r="G839" s="8"/>
      <c r="H839" s="8"/>
      <c r="I839" s="8"/>
      <c r="J839" s="8"/>
      <c r="K839" s="8">
        <f t="shared" si="3"/>
        <v>0</v>
      </c>
    </row>
    <row r="840" spans="1:11" x14ac:dyDescent="0.35">
      <c r="A840" s="10" t="e">
        <f>TRIM(LEFT(Sheet5!A844,FIND(" ",Sheet5!A844)))</f>
        <v>#VALUE!</v>
      </c>
      <c r="B840" s="11" t="e">
        <f>TRIM(MID(Sheet5!A844,FIND(" ",Sheet5!A844)+1,256))</f>
        <v>#VALUE!</v>
      </c>
      <c r="C840" s="8"/>
      <c r="D840" s="8"/>
      <c r="E840" s="8"/>
      <c r="F840" s="8"/>
      <c r="G840" s="8"/>
      <c r="H840" s="8"/>
      <c r="I840" s="8"/>
      <c r="J840" s="8"/>
      <c r="K840" s="8">
        <f t="shared" si="3"/>
        <v>0</v>
      </c>
    </row>
    <row r="841" spans="1:11" x14ac:dyDescent="0.35">
      <c r="A841" s="10" t="e">
        <f>TRIM(LEFT(Sheet5!A845,FIND(" ",Sheet5!A845)))</f>
        <v>#VALUE!</v>
      </c>
      <c r="B841" s="11" t="e">
        <f>TRIM(MID(Sheet5!A845,FIND(" ",Sheet5!A845)+1,256))</f>
        <v>#VALUE!</v>
      </c>
      <c r="C841" s="8"/>
      <c r="D841" s="8"/>
      <c r="E841" s="8"/>
      <c r="F841" s="8"/>
      <c r="G841" s="8"/>
      <c r="H841" s="8"/>
      <c r="I841" s="8"/>
      <c r="J841" s="8"/>
      <c r="K841" s="8">
        <f t="shared" si="3"/>
        <v>0</v>
      </c>
    </row>
    <row r="842" spans="1:11" x14ac:dyDescent="0.35">
      <c r="A842" s="10" t="e">
        <f>TRIM(LEFT(Sheet5!A846,FIND(" ",Sheet5!A846)))</f>
        <v>#VALUE!</v>
      </c>
      <c r="B842" s="11" t="e">
        <f>TRIM(MID(Sheet5!A846,FIND(" ",Sheet5!A846)+1,256))</f>
        <v>#VALUE!</v>
      </c>
      <c r="C842" s="8"/>
      <c r="D842" s="8"/>
      <c r="E842" s="8"/>
      <c r="F842" s="8"/>
      <c r="G842" s="8"/>
      <c r="H842" s="8"/>
      <c r="I842" s="8"/>
      <c r="J842" s="8"/>
      <c r="K842" s="8">
        <f t="shared" si="3"/>
        <v>0</v>
      </c>
    </row>
    <row r="843" spans="1:11" x14ac:dyDescent="0.35">
      <c r="A843" s="10" t="e">
        <f>TRIM(LEFT(Sheet5!A847,FIND(" ",Sheet5!A847)))</f>
        <v>#VALUE!</v>
      </c>
      <c r="B843" s="11" t="e">
        <f>TRIM(MID(Sheet5!A847,FIND(" ",Sheet5!A847)+1,256))</f>
        <v>#VALUE!</v>
      </c>
      <c r="C843" s="8"/>
      <c r="D843" s="8"/>
      <c r="E843" s="8"/>
      <c r="F843" s="8"/>
      <c r="G843" s="8"/>
      <c r="H843" s="8"/>
      <c r="I843" s="8"/>
      <c r="J843" s="8"/>
      <c r="K843" s="8">
        <f t="shared" si="3"/>
        <v>0</v>
      </c>
    </row>
    <row r="844" spans="1:11" x14ac:dyDescent="0.35">
      <c r="A844" s="10" t="e">
        <f>TRIM(LEFT(Sheet5!A848,FIND(" ",Sheet5!A848)))</f>
        <v>#VALUE!</v>
      </c>
      <c r="B844" s="11" t="e">
        <f>TRIM(MID(Sheet5!A848,FIND(" ",Sheet5!A848)+1,256))</f>
        <v>#VALUE!</v>
      </c>
      <c r="C844" s="8"/>
      <c r="D844" s="8"/>
      <c r="E844" s="8"/>
      <c r="F844" s="8"/>
      <c r="G844" s="8"/>
      <c r="H844" s="8"/>
      <c r="I844" s="8"/>
      <c r="J844" s="8"/>
      <c r="K844" s="8">
        <f t="shared" si="3"/>
        <v>0</v>
      </c>
    </row>
    <row r="845" spans="1:11" x14ac:dyDescent="0.35">
      <c r="A845" s="10" t="e">
        <f>TRIM(LEFT(Sheet5!A849,FIND(" ",Sheet5!A849)))</f>
        <v>#VALUE!</v>
      </c>
      <c r="B845" s="11" t="e">
        <f>TRIM(MID(Sheet5!A849,FIND(" ",Sheet5!A849)+1,256))</f>
        <v>#VALUE!</v>
      </c>
      <c r="C845" s="8"/>
      <c r="D845" s="8"/>
      <c r="E845" s="8"/>
      <c r="F845" s="8"/>
      <c r="G845" s="8"/>
      <c r="H845" s="8"/>
      <c r="I845" s="8"/>
      <c r="J845" s="8"/>
      <c r="K845" s="8">
        <f t="shared" si="3"/>
        <v>0</v>
      </c>
    </row>
    <row r="846" spans="1:11" x14ac:dyDescent="0.35">
      <c r="A846" s="10" t="e">
        <f>TRIM(LEFT(Sheet5!A850,FIND(" ",Sheet5!A850)))</f>
        <v>#VALUE!</v>
      </c>
      <c r="B846" s="11" t="e">
        <f>TRIM(MID(Sheet5!A850,FIND(" ",Sheet5!A850)+1,256))</f>
        <v>#VALUE!</v>
      </c>
      <c r="C846" s="8"/>
      <c r="D846" s="8"/>
      <c r="E846" s="8"/>
      <c r="F846" s="8"/>
      <c r="G846" s="8"/>
      <c r="H846" s="8"/>
      <c r="I846" s="8"/>
      <c r="J846" s="8"/>
      <c r="K846" s="8">
        <f t="shared" si="3"/>
        <v>0</v>
      </c>
    </row>
    <row r="847" spans="1:11" x14ac:dyDescent="0.35">
      <c r="A847" s="10" t="e">
        <f>TRIM(LEFT(Sheet5!A851,FIND(" ",Sheet5!A851)))</f>
        <v>#VALUE!</v>
      </c>
      <c r="B847" s="11" t="e">
        <f>TRIM(MID(Sheet5!A851,FIND(" ",Sheet5!A851)+1,256))</f>
        <v>#VALUE!</v>
      </c>
      <c r="C847" s="8"/>
      <c r="D847" s="8"/>
      <c r="E847" s="8"/>
      <c r="F847" s="8"/>
      <c r="G847" s="8"/>
      <c r="H847" s="8"/>
      <c r="I847" s="8"/>
      <c r="J847" s="8"/>
      <c r="K847" s="8">
        <f t="shared" si="3"/>
        <v>0</v>
      </c>
    </row>
    <row r="848" spans="1:11" x14ac:dyDescent="0.35">
      <c r="A848" s="10" t="e">
        <f>TRIM(LEFT(Sheet5!A852,FIND(" ",Sheet5!A852)))</f>
        <v>#VALUE!</v>
      </c>
      <c r="B848" s="11" t="e">
        <f>TRIM(MID(Sheet5!A852,FIND(" ",Sheet5!A852)+1,256))</f>
        <v>#VALUE!</v>
      </c>
      <c r="C848" s="8"/>
      <c r="D848" s="8"/>
      <c r="E848" s="8"/>
      <c r="F848" s="8"/>
      <c r="G848" s="8"/>
      <c r="H848" s="8"/>
      <c r="I848" s="8"/>
      <c r="J848" s="8"/>
      <c r="K848" s="8">
        <f t="shared" si="3"/>
        <v>0</v>
      </c>
    </row>
    <row r="849" spans="1:11" x14ac:dyDescent="0.35">
      <c r="A849" s="10" t="e">
        <f>TRIM(LEFT(Sheet5!A853,FIND(" ",Sheet5!A853)))</f>
        <v>#VALUE!</v>
      </c>
      <c r="B849" s="11" t="e">
        <f>TRIM(MID(Sheet5!A853,FIND(" ",Sheet5!A853)+1,256))</f>
        <v>#VALUE!</v>
      </c>
      <c r="C849" s="8"/>
      <c r="D849" s="8"/>
      <c r="E849" s="8"/>
      <c r="F849" s="8"/>
      <c r="G849" s="8"/>
      <c r="H849" s="8"/>
      <c r="I849" s="8"/>
      <c r="J849" s="8"/>
      <c r="K849" s="8">
        <f t="shared" si="3"/>
        <v>0</v>
      </c>
    </row>
    <row r="850" spans="1:11" x14ac:dyDescent="0.35">
      <c r="A850" s="10" t="e">
        <f>TRIM(LEFT(Sheet5!A854,FIND(" ",Sheet5!A854)))</f>
        <v>#VALUE!</v>
      </c>
      <c r="B850" s="11" t="e">
        <f>TRIM(MID(Sheet5!A854,FIND(" ",Sheet5!A854)+1,256))</f>
        <v>#VALUE!</v>
      </c>
      <c r="C850" s="8"/>
      <c r="D850" s="8"/>
      <c r="E850" s="8"/>
      <c r="F850" s="8"/>
      <c r="G850" s="8"/>
      <c r="H850" s="8"/>
      <c r="I850" s="8"/>
      <c r="J850" s="8"/>
      <c r="K850" s="8">
        <f t="shared" ref="K850:K881" si="4">SUM(C850:J850)</f>
        <v>0</v>
      </c>
    </row>
    <row r="851" spans="1:11" x14ac:dyDescent="0.35">
      <c r="A851" s="10" t="e">
        <f>TRIM(LEFT(Sheet5!A855,FIND(" ",Sheet5!A855)))</f>
        <v>#VALUE!</v>
      </c>
      <c r="B851" s="11" t="e">
        <f>TRIM(MID(Sheet5!A855,FIND(" ",Sheet5!A855)+1,256))</f>
        <v>#VALUE!</v>
      </c>
      <c r="C851" s="8"/>
      <c r="D851" s="8"/>
      <c r="E851" s="8"/>
      <c r="F851" s="8"/>
      <c r="G851" s="8"/>
      <c r="H851" s="8"/>
      <c r="I851" s="8"/>
      <c r="J851" s="8"/>
      <c r="K851" s="8">
        <f t="shared" si="4"/>
        <v>0</v>
      </c>
    </row>
    <row r="852" spans="1:11" x14ac:dyDescent="0.35">
      <c r="A852" s="10" t="e">
        <f>TRIM(LEFT(Sheet5!A856,FIND(" ",Sheet5!A856)))</f>
        <v>#VALUE!</v>
      </c>
      <c r="B852" s="11" t="e">
        <f>TRIM(MID(Sheet5!A856,FIND(" ",Sheet5!A856)+1,256))</f>
        <v>#VALUE!</v>
      </c>
      <c r="C852" s="8"/>
      <c r="D852" s="8"/>
      <c r="E852" s="8"/>
      <c r="F852" s="8"/>
      <c r="G852" s="8"/>
      <c r="H852" s="8"/>
      <c r="I852" s="8"/>
      <c r="J852" s="8"/>
      <c r="K852" s="8">
        <f t="shared" si="4"/>
        <v>0</v>
      </c>
    </row>
    <row r="853" spans="1:11" x14ac:dyDescent="0.35">
      <c r="A853" s="10" t="e">
        <f>TRIM(LEFT(Sheet5!A857,FIND(" ",Sheet5!A857)))</f>
        <v>#VALUE!</v>
      </c>
      <c r="B853" s="11" t="e">
        <f>TRIM(MID(Sheet5!A857,FIND(" ",Sheet5!A857)+1,256))</f>
        <v>#VALUE!</v>
      </c>
      <c r="C853" s="8"/>
      <c r="D853" s="8"/>
      <c r="E853" s="8"/>
      <c r="F853" s="8"/>
      <c r="G853" s="8"/>
      <c r="H853" s="8"/>
      <c r="I853" s="8"/>
      <c r="J853" s="8"/>
      <c r="K853" s="8">
        <f t="shared" si="4"/>
        <v>0</v>
      </c>
    </row>
    <row r="854" spans="1:11" x14ac:dyDescent="0.35">
      <c r="A854" s="10" t="e">
        <f>TRIM(LEFT(Sheet5!A858,FIND(" ",Sheet5!A858)))</f>
        <v>#VALUE!</v>
      </c>
      <c r="B854" s="11" t="e">
        <f>TRIM(MID(Sheet5!A858,FIND(" ",Sheet5!A858)+1,256))</f>
        <v>#VALUE!</v>
      </c>
      <c r="C854" s="8"/>
      <c r="D854" s="8"/>
      <c r="E854" s="8"/>
      <c r="F854" s="8"/>
      <c r="G854" s="8"/>
      <c r="H854" s="8"/>
      <c r="I854" s="8"/>
      <c r="J854" s="8"/>
      <c r="K854" s="8">
        <f t="shared" si="4"/>
        <v>0</v>
      </c>
    </row>
    <row r="855" spans="1:11" x14ac:dyDescent="0.35">
      <c r="A855" s="10" t="e">
        <f>TRIM(LEFT(Sheet5!A859,FIND(" ",Sheet5!A859)))</f>
        <v>#VALUE!</v>
      </c>
      <c r="B855" s="11" t="e">
        <f>TRIM(MID(Sheet5!A859,FIND(" ",Sheet5!A859)+1,256))</f>
        <v>#VALUE!</v>
      </c>
      <c r="C855" s="8"/>
      <c r="D855" s="8"/>
      <c r="E855" s="8"/>
      <c r="F855" s="8"/>
      <c r="G855" s="8"/>
      <c r="H855" s="8"/>
      <c r="I855" s="8"/>
      <c r="J855" s="8"/>
      <c r="K855" s="8">
        <f t="shared" si="4"/>
        <v>0</v>
      </c>
    </row>
    <row r="856" spans="1:11" x14ac:dyDescent="0.35">
      <c r="A856" s="10" t="e">
        <f>TRIM(LEFT(Sheet5!A860,FIND(" ",Sheet5!A860)))</f>
        <v>#VALUE!</v>
      </c>
      <c r="B856" s="11" t="e">
        <f>TRIM(MID(Sheet5!A860,FIND(" ",Sheet5!A860)+1,256))</f>
        <v>#VALUE!</v>
      </c>
      <c r="C856" s="8"/>
      <c r="D856" s="8"/>
      <c r="E856" s="8"/>
      <c r="F856" s="8"/>
      <c r="G856" s="8"/>
      <c r="H856" s="8"/>
      <c r="I856" s="8"/>
      <c r="J856" s="8"/>
      <c r="K856" s="8">
        <f t="shared" si="4"/>
        <v>0</v>
      </c>
    </row>
    <row r="857" spans="1:11" x14ac:dyDescent="0.35">
      <c r="A857" s="10" t="e">
        <f>TRIM(LEFT(Sheet5!A862,FIND(" ",Sheet5!A862)))</f>
        <v>#VALUE!</v>
      </c>
      <c r="B857" s="11" t="e">
        <f>TRIM(MID(Sheet5!A862,FIND(" ",Sheet5!A862)+1,256))</f>
        <v>#VALUE!</v>
      </c>
      <c r="C857" s="8"/>
      <c r="D857" s="8"/>
      <c r="E857" s="8"/>
      <c r="F857" s="8"/>
      <c r="G857" s="8"/>
      <c r="H857" s="8"/>
      <c r="I857" s="8"/>
      <c r="J857" s="8"/>
      <c r="K857" s="8">
        <f t="shared" si="4"/>
        <v>0</v>
      </c>
    </row>
    <row r="858" spans="1:11" x14ac:dyDescent="0.35">
      <c r="A858" s="10" t="e">
        <f>TRIM(LEFT(Sheet5!A861,FIND(" ",Sheet5!A861)))</f>
        <v>#VALUE!</v>
      </c>
      <c r="B858" s="11" t="e">
        <f>TRIM(MID(Sheet5!A861,FIND(" ",Sheet5!A861)+1,256))</f>
        <v>#VALUE!</v>
      </c>
      <c r="C858" s="8"/>
      <c r="D858" s="8"/>
      <c r="E858" s="8"/>
      <c r="F858" s="8"/>
      <c r="G858" s="8"/>
      <c r="H858" s="8"/>
      <c r="I858" s="8"/>
      <c r="J858" s="8"/>
      <c r="K858" s="8">
        <f t="shared" si="4"/>
        <v>0</v>
      </c>
    </row>
    <row r="859" spans="1:11" x14ac:dyDescent="0.35">
      <c r="A859" s="10" t="e">
        <f>TRIM(LEFT(Sheet5!A863,FIND(" ",Sheet5!A863)))</f>
        <v>#VALUE!</v>
      </c>
      <c r="B859" s="11" t="e">
        <f>TRIM(MID(Sheet5!A863,FIND(" ",Sheet5!A863)+1,256))</f>
        <v>#VALUE!</v>
      </c>
      <c r="C859" s="8"/>
      <c r="D859" s="8"/>
      <c r="E859" s="8"/>
      <c r="F859" s="8"/>
      <c r="G859" s="8"/>
      <c r="H859" s="8"/>
      <c r="I859" s="8"/>
      <c r="J859" s="8"/>
      <c r="K859" s="8">
        <f t="shared" si="4"/>
        <v>0</v>
      </c>
    </row>
    <row r="860" spans="1:11" x14ac:dyDescent="0.35">
      <c r="A860" s="10" t="e">
        <f>TRIM(LEFT(Sheet5!A864,FIND(" ",Sheet5!A864)))</f>
        <v>#VALUE!</v>
      </c>
      <c r="B860" s="11" t="e">
        <f>TRIM(MID(Sheet5!A864,FIND(" ",Sheet5!A864)+1,256))</f>
        <v>#VALUE!</v>
      </c>
      <c r="C860" s="8"/>
      <c r="D860" s="8"/>
      <c r="E860" s="8"/>
      <c r="F860" s="8"/>
      <c r="G860" s="8"/>
      <c r="H860" s="8"/>
      <c r="I860" s="8"/>
      <c r="J860" s="8"/>
      <c r="K860" s="8">
        <f t="shared" si="4"/>
        <v>0</v>
      </c>
    </row>
    <row r="861" spans="1:11" x14ac:dyDescent="0.35">
      <c r="A861" s="10" t="e">
        <f>TRIM(LEFT(Sheet5!A865,FIND(" ",Sheet5!A865)))</f>
        <v>#VALUE!</v>
      </c>
      <c r="B861" s="11" t="e">
        <f>TRIM(MID(Sheet5!A865,FIND(" ",Sheet5!A865)+1,256))</f>
        <v>#VALUE!</v>
      </c>
      <c r="C861" s="8"/>
      <c r="D861" s="8"/>
      <c r="E861" s="8"/>
      <c r="F861" s="8"/>
      <c r="G861" s="8"/>
      <c r="H861" s="8"/>
      <c r="I861" s="8"/>
      <c r="J861" s="8"/>
      <c r="K861" s="8">
        <f t="shared" si="4"/>
        <v>0</v>
      </c>
    </row>
    <row r="862" spans="1:11" x14ac:dyDescent="0.35">
      <c r="A862" s="10" t="e">
        <f>TRIM(LEFT(Sheet5!A866,FIND(" ",Sheet5!A866)))</f>
        <v>#VALUE!</v>
      </c>
      <c r="B862" s="11" t="e">
        <f>TRIM(MID(Sheet5!A866,FIND(" ",Sheet5!A866)+1,256))</f>
        <v>#VALUE!</v>
      </c>
      <c r="C862" s="8"/>
      <c r="D862" s="8"/>
      <c r="E862" s="8"/>
      <c r="F862" s="8"/>
      <c r="G862" s="8"/>
      <c r="H862" s="8"/>
      <c r="I862" s="8"/>
      <c r="J862" s="8"/>
      <c r="K862" s="8">
        <f t="shared" si="4"/>
        <v>0</v>
      </c>
    </row>
    <row r="863" spans="1:11" x14ac:dyDescent="0.35">
      <c r="A863" s="10" t="e">
        <f>TRIM(LEFT(Sheet5!A867,FIND(" ",Sheet5!A867)))</f>
        <v>#VALUE!</v>
      </c>
      <c r="B863" s="11" t="e">
        <f>TRIM(MID(Sheet5!A867,FIND(" ",Sheet5!A867)+1,256))</f>
        <v>#VALUE!</v>
      </c>
      <c r="C863" s="8"/>
      <c r="D863" s="8"/>
      <c r="E863" s="8"/>
      <c r="F863" s="8"/>
      <c r="G863" s="8"/>
      <c r="H863" s="8"/>
      <c r="I863" s="8"/>
      <c r="J863" s="8"/>
      <c r="K863" s="8">
        <f t="shared" si="4"/>
        <v>0</v>
      </c>
    </row>
    <row r="864" spans="1:11" x14ac:dyDescent="0.35">
      <c r="A864" s="10" t="e">
        <f>TRIM(LEFT(Sheet5!A868,FIND(" ",Sheet5!A868)))</f>
        <v>#VALUE!</v>
      </c>
      <c r="B864" s="11" t="e">
        <f>TRIM(MID(Sheet5!A868,FIND(" ",Sheet5!A868)+1,256))</f>
        <v>#VALUE!</v>
      </c>
      <c r="C864" s="8"/>
      <c r="D864" s="8"/>
      <c r="E864" s="8"/>
      <c r="F864" s="8"/>
      <c r="G864" s="8"/>
      <c r="H864" s="8"/>
      <c r="I864" s="8"/>
      <c r="J864" s="8"/>
      <c r="K864" s="8">
        <f t="shared" si="4"/>
        <v>0</v>
      </c>
    </row>
    <row r="865" spans="1:11" x14ac:dyDescent="0.35">
      <c r="A865" s="10" t="e">
        <f>TRIM(LEFT(Sheet5!A869,FIND(" ",Sheet5!A869)))</f>
        <v>#VALUE!</v>
      </c>
      <c r="B865" s="11" t="e">
        <f>TRIM(MID(Sheet5!A869,FIND(" ",Sheet5!A869)+1,256))</f>
        <v>#VALUE!</v>
      </c>
      <c r="C865" s="8"/>
      <c r="D865" s="8"/>
      <c r="E865" s="8"/>
      <c r="F865" s="8"/>
      <c r="G865" s="8"/>
      <c r="H865" s="8"/>
      <c r="I865" s="8"/>
      <c r="J865" s="8"/>
      <c r="K865" s="8">
        <f t="shared" si="4"/>
        <v>0</v>
      </c>
    </row>
    <row r="866" spans="1:11" x14ac:dyDescent="0.35">
      <c r="A866" s="10" t="e">
        <f>TRIM(LEFT(Sheet5!A870,FIND(" ",Sheet5!A870)))</f>
        <v>#VALUE!</v>
      </c>
      <c r="B866" s="11" t="e">
        <f>TRIM(MID(Sheet5!A870,FIND(" ",Sheet5!A870)+1,256))</f>
        <v>#VALUE!</v>
      </c>
      <c r="C866" s="8"/>
      <c r="D866" s="8"/>
      <c r="E866" s="8"/>
      <c r="F866" s="8"/>
      <c r="G866" s="8"/>
      <c r="H866" s="8"/>
      <c r="I866" s="8"/>
      <c r="J866" s="8"/>
      <c r="K866" s="8">
        <f t="shared" si="4"/>
        <v>0</v>
      </c>
    </row>
    <row r="867" spans="1:11" x14ac:dyDescent="0.35">
      <c r="A867" s="10" t="e">
        <f>TRIM(LEFT(Sheet5!A871,FIND(" ",Sheet5!A871)))</f>
        <v>#VALUE!</v>
      </c>
      <c r="B867" s="11" t="e">
        <f>TRIM(MID(Sheet5!A871,FIND(" ",Sheet5!A871)+1,256))</f>
        <v>#VALUE!</v>
      </c>
      <c r="C867" s="8"/>
      <c r="D867" s="8"/>
      <c r="E867" s="8"/>
      <c r="F867" s="8"/>
      <c r="G867" s="8"/>
      <c r="H867" s="8"/>
      <c r="I867" s="8"/>
      <c r="J867" s="8"/>
      <c r="K867" s="8">
        <f t="shared" si="4"/>
        <v>0</v>
      </c>
    </row>
    <row r="868" spans="1:11" x14ac:dyDescent="0.35">
      <c r="A868" s="10" t="e">
        <f>TRIM(LEFT(Sheet5!A872,FIND(" ",Sheet5!A872)))</f>
        <v>#VALUE!</v>
      </c>
      <c r="B868" s="11" t="e">
        <f>TRIM(MID(Sheet5!A872,FIND(" ",Sheet5!A872)+1,256))</f>
        <v>#VALUE!</v>
      </c>
      <c r="C868" s="8"/>
      <c r="D868" s="8"/>
      <c r="E868" s="8"/>
      <c r="F868" s="8"/>
      <c r="G868" s="8"/>
      <c r="H868" s="8"/>
      <c r="I868" s="8"/>
      <c r="J868" s="8"/>
      <c r="K868" s="8">
        <f t="shared" si="4"/>
        <v>0</v>
      </c>
    </row>
    <row r="869" spans="1:11" x14ac:dyDescent="0.35">
      <c r="A869" s="10" t="e">
        <f>TRIM(LEFT(Sheet5!A873,FIND(" ",Sheet5!A873)))</f>
        <v>#VALUE!</v>
      </c>
      <c r="B869" s="11" t="e">
        <f>TRIM(MID(Sheet5!A873,FIND(" ",Sheet5!A873)+1,256))</f>
        <v>#VALUE!</v>
      </c>
      <c r="C869" s="8"/>
      <c r="D869" s="8"/>
      <c r="E869" s="8"/>
      <c r="F869" s="8"/>
      <c r="G869" s="8"/>
      <c r="H869" s="8"/>
      <c r="I869" s="8"/>
      <c r="J869" s="8"/>
      <c r="K869" s="8">
        <f t="shared" si="4"/>
        <v>0</v>
      </c>
    </row>
    <row r="870" spans="1:11" x14ac:dyDescent="0.35">
      <c r="A870" s="10" t="e">
        <f>TRIM(LEFT(Sheet5!A874,FIND(" ",Sheet5!A874)))</f>
        <v>#VALUE!</v>
      </c>
      <c r="B870" s="11" t="e">
        <f>TRIM(MID(Sheet5!A874,FIND(" ",Sheet5!A874)+1,256))</f>
        <v>#VALUE!</v>
      </c>
      <c r="C870" s="8"/>
      <c r="D870" s="8"/>
      <c r="E870" s="8"/>
      <c r="F870" s="8"/>
      <c r="G870" s="8"/>
      <c r="H870" s="8"/>
      <c r="I870" s="8"/>
      <c r="J870" s="8"/>
      <c r="K870" s="8">
        <f t="shared" si="4"/>
        <v>0</v>
      </c>
    </row>
    <row r="871" spans="1:11" x14ac:dyDescent="0.35">
      <c r="A871" s="10" t="e">
        <f>TRIM(LEFT(Sheet5!A875,FIND(" ",Sheet5!A875)))</f>
        <v>#VALUE!</v>
      </c>
      <c r="B871" s="11" t="e">
        <f>TRIM(MID(Sheet5!A875,FIND(" ",Sheet5!A875)+1,256))</f>
        <v>#VALUE!</v>
      </c>
      <c r="C871" s="8"/>
      <c r="D871" s="8"/>
      <c r="E871" s="8"/>
      <c r="F871" s="8"/>
      <c r="G871" s="8"/>
      <c r="H871" s="8"/>
      <c r="I871" s="8"/>
      <c r="J871" s="8"/>
      <c r="K871" s="8">
        <f t="shared" si="4"/>
        <v>0</v>
      </c>
    </row>
    <row r="872" spans="1:11" x14ac:dyDescent="0.35">
      <c r="A872" s="10" t="e">
        <f>TRIM(LEFT(Sheet5!A876,FIND(" ",Sheet5!A876)))</f>
        <v>#VALUE!</v>
      </c>
      <c r="B872" s="11" t="e">
        <f>TRIM(MID(Sheet5!A876,FIND(" ",Sheet5!A876)+1,256))</f>
        <v>#VALUE!</v>
      </c>
      <c r="C872" s="8"/>
      <c r="D872" s="8"/>
      <c r="E872" s="8"/>
      <c r="F872" s="8"/>
      <c r="G872" s="8"/>
      <c r="H872" s="8"/>
      <c r="I872" s="8"/>
      <c r="J872" s="8"/>
      <c r="K872" s="8">
        <f t="shared" si="4"/>
        <v>0</v>
      </c>
    </row>
    <row r="873" spans="1:11" x14ac:dyDescent="0.35">
      <c r="A873" s="10" t="e">
        <f>TRIM(LEFT(Sheet5!A877,FIND(" ",Sheet5!A877)))</f>
        <v>#VALUE!</v>
      </c>
      <c r="B873" s="11" t="e">
        <f>TRIM(MID(Sheet5!A877,FIND(" ",Sheet5!A877)+1,256))</f>
        <v>#VALUE!</v>
      </c>
      <c r="C873" s="8"/>
      <c r="D873" s="8"/>
      <c r="E873" s="8"/>
      <c r="F873" s="8"/>
      <c r="G873" s="8"/>
      <c r="H873" s="8"/>
      <c r="I873" s="8"/>
      <c r="J873" s="8"/>
      <c r="K873" s="8">
        <f t="shared" si="4"/>
        <v>0</v>
      </c>
    </row>
    <row r="874" spans="1:11" x14ac:dyDescent="0.35">
      <c r="A874" s="10" t="e">
        <f>TRIM(LEFT(Sheet5!A878,FIND(" ",Sheet5!A878)))</f>
        <v>#VALUE!</v>
      </c>
      <c r="B874" s="11" t="e">
        <f>TRIM(MID(Sheet5!A878,FIND(" ",Sheet5!A878)+1,256))</f>
        <v>#VALUE!</v>
      </c>
      <c r="C874" s="8"/>
      <c r="D874" s="8"/>
      <c r="E874" s="8"/>
      <c r="F874" s="8"/>
      <c r="G874" s="8"/>
      <c r="H874" s="8"/>
      <c r="I874" s="8"/>
      <c r="J874" s="8"/>
      <c r="K874" s="8">
        <f t="shared" si="4"/>
        <v>0</v>
      </c>
    </row>
    <row r="875" spans="1:11" x14ac:dyDescent="0.35">
      <c r="A875" s="10" t="e">
        <f>TRIM(LEFT(Sheet5!A879,FIND(" ",Sheet5!A879)))</f>
        <v>#VALUE!</v>
      </c>
      <c r="B875" s="11" t="e">
        <f>TRIM(MID(Sheet5!A879,FIND(" ",Sheet5!A879)+1,256))</f>
        <v>#VALUE!</v>
      </c>
      <c r="C875" s="8"/>
      <c r="D875" s="8"/>
      <c r="E875" s="8"/>
      <c r="F875" s="8"/>
      <c r="G875" s="8"/>
      <c r="H875" s="8"/>
      <c r="I875" s="8"/>
      <c r="J875" s="8"/>
      <c r="K875" s="8">
        <f t="shared" si="4"/>
        <v>0</v>
      </c>
    </row>
    <row r="876" spans="1:11" x14ac:dyDescent="0.35">
      <c r="A876" s="10" t="e">
        <f>TRIM(LEFT(Sheet5!A880,FIND(" ",Sheet5!A880)))</f>
        <v>#VALUE!</v>
      </c>
      <c r="B876" s="11" t="e">
        <f>TRIM(MID(Sheet5!A880,FIND(" ",Sheet5!A880)+1,256))</f>
        <v>#VALUE!</v>
      </c>
      <c r="C876" s="8"/>
      <c r="D876" s="8"/>
      <c r="E876" s="8"/>
      <c r="F876" s="8"/>
      <c r="G876" s="8"/>
      <c r="H876" s="8"/>
      <c r="I876" s="8"/>
      <c r="J876" s="8"/>
      <c r="K876" s="8">
        <f t="shared" si="4"/>
        <v>0</v>
      </c>
    </row>
    <row r="877" spans="1:11" x14ac:dyDescent="0.35">
      <c r="A877" s="10" t="e">
        <f>TRIM(LEFT(Sheet5!A881,FIND(" ",Sheet5!A881)))</f>
        <v>#VALUE!</v>
      </c>
      <c r="B877" s="11" t="e">
        <f>TRIM(MID(Sheet5!A881,FIND(" ",Sheet5!A881)+1,256))</f>
        <v>#VALUE!</v>
      </c>
      <c r="C877" s="8"/>
      <c r="D877" s="8"/>
      <c r="E877" s="8"/>
      <c r="F877" s="8"/>
      <c r="G877" s="8"/>
      <c r="H877" s="8"/>
      <c r="I877" s="8"/>
      <c r="J877" s="8"/>
      <c r="K877" s="8">
        <f t="shared" si="4"/>
        <v>0</v>
      </c>
    </row>
    <row r="878" spans="1:11" x14ac:dyDescent="0.35">
      <c r="A878" s="10" t="e">
        <f>TRIM(LEFT(Sheet5!A882,FIND(" ",Sheet5!A882)))</f>
        <v>#VALUE!</v>
      </c>
      <c r="B878" s="11" t="e">
        <f>TRIM(MID(Sheet5!A882,FIND(" ",Sheet5!A882)+1,256))</f>
        <v>#VALUE!</v>
      </c>
      <c r="C878" s="8"/>
      <c r="D878" s="8"/>
      <c r="E878" s="8"/>
      <c r="F878" s="8"/>
      <c r="G878" s="8"/>
      <c r="H878" s="8"/>
      <c r="I878" s="8"/>
      <c r="J878" s="8"/>
      <c r="K878" s="8">
        <f t="shared" si="4"/>
        <v>0</v>
      </c>
    </row>
    <row r="879" spans="1:11" x14ac:dyDescent="0.35">
      <c r="A879" s="10" t="e">
        <f>TRIM(LEFT(Sheet5!A883,FIND(" ",Sheet5!A883)))</f>
        <v>#VALUE!</v>
      </c>
      <c r="B879" s="11" t="e">
        <f>TRIM(MID(Sheet5!A883,FIND(" ",Sheet5!A883)+1,256))</f>
        <v>#VALUE!</v>
      </c>
      <c r="C879" s="8"/>
      <c r="D879" s="8"/>
      <c r="E879" s="8"/>
      <c r="F879" s="8"/>
      <c r="G879" s="8"/>
      <c r="H879" s="8"/>
      <c r="I879" s="8"/>
      <c r="J879" s="8"/>
      <c r="K879" s="8">
        <f t="shared" si="4"/>
        <v>0</v>
      </c>
    </row>
    <row r="880" spans="1:11" x14ac:dyDescent="0.35">
      <c r="A880" s="10" t="e">
        <f>TRIM(LEFT(Sheet5!A884,FIND(" ",Sheet5!A884)))</f>
        <v>#VALUE!</v>
      </c>
      <c r="B880" s="11" t="e">
        <f>TRIM(MID(Sheet5!A884,FIND(" ",Sheet5!A884)+1,256))</f>
        <v>#VALUE!</v>
      </c>
      <c r="C880" s="8"/>
      <c r="D880" s="8"/>
      <c r="E880" s="8"/>
      <c r="F880" s="8"/>
      <c r="G880" s="8"/>
      <c r="H880" s="8"/>
      <c r="I880" s="8"/>
      <c r="J880" s="8"/>
      <c r="K880" s="8">
        <f t="shared" si="4"/>
        <v>0</v>
      </c>
    </row>
    <row r="881" spans="1:11" x14ac:dyDescent="0.35">
      <c r="A881" s="10" t="e">
        <f>TRIM(LEFT(Sheet5!A885,FIND(" ",Sheet5!A885)))</f>
        <v>#VALUE!</v>
      </c>
      <c r="B881" s="11" t="e">
        <f>TRIM(MID(Sheet5!A885,FIND(" ",Sheet5!A885)+1,256))</f>
        <v>#VALUE!</v>
      </c>
      <c r="C881" s="8"/>
      <c r="D881" s="8"/>
      <c r="E881" s="8"/>
      <c r="F881" s="8"/>
      <c r="G881" s="8"/>
      <c r="H881" s="8"/>
      <c r="I881" s="8"/>
      <c r="J881" s="8"/>
      <c r="K881" s="8">
        <f t="shared" si="4"/>
        <v>0</v>
      </c>
    </row>
    <row r="882" spans="1:11" x14ac:dyDescent="0.35">
      <c r="A882" s="10" t="e">
        <f>TRIM(LEFT(Sheet5!A886,FIND(" ",Sheet5!A886)))</f>
        <v>#VALUE!</v>
      </c>
      <c r="B882" s="11" t="e">
        <f>TRIM(MID(Sheet5!A886,FIND(" ",Sheet5!A886)+1,256))</f>
        <v>#VALUE!</v>
      </c>
      <c r="C882" s="8"/>
      <c r="D882" s="8"/>
      <c r="E882" s="8"/>
      <c r="F882" s="8"/>
      <c r="G882" s="8"/>
      <c r="H882" s="8"/>
      <c r="I882" s="8"/>
      <c r="J882" s="8"/>
      <c r="K882" s="8">
        <f t="shared" ref="K882:K886" si="5">SUM(C882:J882)</f>
        <v>0</v>
      </c>
    </row>
    <row r="883" spans="1:11" x14ac:dyDescent="0.35">
      <c r="A883" s="10" t="e">
        <f>TRIM(LEFT(Sheet5!A887,FIND(" ",Sheet5!A887)))</f>
        <v>#VALUE!</v>
      </c>
      <c r="B883" s="11" t="e">
        <f>TRIM(MID(Sheet5!A887,FIND(" ",Sheet5!A887)+1,256))</f>
        <v>#VALUE!</v>
      </c>
      <c r="C883" s="8"/>
      <c r="D883" s="8"/>
      <c r="E883" s="8"/>
      <c r="F883" s="8"/>
      <c r="G883" s="8"/>
      <c r="H883" s="8"/>
      <c r="I883" s="8"/>
      <c r="J883" s="8"/>
      <c r="K883" s="8">
        <f t="shared" si="5"/>
        <v>0</v>
      </c>
    </row>
    <row r="884" spans="1:11" x14ac:dyDescent="0.35">
      <c r="A884" s="10" t="e">
        <f>TRIM(LEFT(Sheet5!A888,FIND(" ",Sheet5!A888)))</f>
        <v>#VALUE!</v>
      </c>
      <c r="B884" s="11" t="e">
        <f>TRIM(MID(Sheet5!A888,FIND(" ",Sheet5!A888)+1,256))</f>
        <v>#VALUE!</v>
      </c>
      <c r="C884" s="8"/>
      <c r="D884" s="8"/>
      <c r="E884" s="8"/>
      <c r="F884" s="8"/>
      <c r="G884" s="8"/>
      <c r="H884" s="8"/>
      <c r="I884" s="8"/>
      <c r="J884" s="8"/>
      <c r="K884" s="8">
        <f t="shared" si="5"/>
        <v>0</v>
      </c>
    </row>
    <row r="885" spans="1:11" x14ac:dyDescent="0.35">
      <c r="A885" s="10" t="e">
        <f>TRIM(LEFT(Sheet5!A889,FIND(" ",Sheet5!A889)))</f>
        <v>#VALUE!</v>
      </c>
      <c r="B885" s="11" t="e">
        <f>TRIM(MID(Sheet5!A889,FIND(" ",Sheet5!A889)+1,256))</f>
        <v>#VALUE!</v>
      </c>
      <c r="C885" s="8"/>
      <c r="D885" s="8"/>
      <c r="E885" s="8"/>
      <c r="F885" s="8"/>
      <c r="G885" s="8"/>
      <c r="H885" s="8"/>
      <c r="I885" s="8"/>
      <c r="J885" s="8"/>
      <c r="K885" s="8">
        <f t="shared" si="5"/>
        <v>0</v>
      </c>
    </row>
    <row r="886" spans="1:11" x14ac:dyDescent="0.35">
      <c r="A886" s="10" t="e">
        <f>TRIM(LEFT(Sheet5!A890,FIND(" ",Sheet5!A890)))</f>
        <v>#VALUE!</v>
      </c>
      <c r="B886" s="11" t="e">
        <f>TRIM(MID(Sheet5!A890,FIND(" ",Sheet5!A890)+1,256))</f>
        <v>#VALUE!</v>
      </c>
      <c r="C886" s="8"/>
      <c r="D886" s="8"/>
      <c r="E886" s="8"/>
      <c r="F886" s="8"/>
      <c r="G886" s="8"/>
      <c r="H886" s="8"/>
      <c r="I886" s="8"/>
      <c r="J886" s="8"/>
      <c r="K886" s="8">
        <f t="shared" si="5"/>
        <v>0</v>
      </c>
    </row>
  </sheetData>
  <autoFilter ref="A1:K1" xr:uid="{34AD794F-DE14-4A78-9E37-C2B4682087BC}">
    <sortState xmlns:xlrd2="http://schemas.microsoft.com/office/spreadsheetml/2017/richdata2" ref="A2:K886">
      <sortCondition descending="1" ref="K1"/>
    </sortState>
  </autoFilter>
  <sortState xmlns:xlrd2="http://schemas.microsoft.com/office/spreadsheetml/2017/richdata2" ref="B2:K886">
    <sortCondition descending="1" ref="K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22"/>
  <sheetViews>
    <sheetView workbookViewId="0">
      <selection activeCell="A2" sqref="A2"/>
    </sheetView>
  </sheetViews>
  <sheetFormatPr defaultRowHeight="14.5" x14ac:dyDescent="0.35"/>
  <cols>
    <col min="1" max="1" width="19.54296875" bestFit="1" customWidth="1"/>
    <col min="2" max="2" width="80.54296875" bestFit="1" customWidth="1"/>
    <col min="3" max="3" width="80.81640625" style="21" hidden="1" customWidth="1"/>
    <col min="4" max="4" width="90.81640625" style="4" hidden="1" customWidth="1"/>
    <col min="5" max="5" width="11.1796875" bestFit="1" customWidth="1"/>
    <col min="8" max="8" width="10.7265625" bestFit="1" customWidth="1"/>
    <col min="9" max="9" width="12.453125" customWidth="1"/>
  </cols>
  <sheetData>
    <row r="1" spans="1:13" x14ac:dyDescent="0.35">
      <c r="A1" s="7" t="s">
        <v>0</v>
      </c>
      <c r="B1" s="7" t="s">
        <v>1</v>
      </c>
      <c r="C1" s="7" t="s">
        <v>1548</v>
      </c>
      <c r="D1" s="7" t="s">
        <v>226</v>
      </c>
      <c r="E1" s="7" t="s">
        <v>2</v>
      </c>
      <c r="F1" s="7" t="s">
        <v>130</v>
      </c>
    </row>
    <row r="2" spans="1:13" s="10" customFormat="1" x14ac:dyDescent="0.35">
      <c r="A2" s="10" t="s">
        <v>71</v>
      </c>
      <c r="B2" s="10" t="s">
        <v>375</v>
      </c>
      <c r="C2" s="21" t="str">
        <f>IF(H2="Certificate",_xlfn.CONCAT(H2," ",J2," ",K2),IF(H2="Diploma",_xlfn.CONCAT(H2," of ",PROPER(RIGHT(B2,LEN(B2)-2-FIND("of",B2)))),PROPER(B2)))</f>
        <v>Certificate II in Skills For Work And Vocational Pathways</v>
      </c>
      <c r="D2" s="21" t="str">
        <f>_xlfn.CONCAT(A2," ",IF(H2="Certificate",_xlfn.CONCAT(H2," ",J2," ",K2),IF(H2="Diploma",_xlfn.CONCAT(H2," of ",PROPER(RIGHT(B2,LEN(B2)-2-FIND("of",B2)))),PROPER(B2))))</f>
        <v>FSK20113 Certificate II in Skills For Work And Vocational Pathways</v>
      </c>
      <c r="E2" s="10">
        <v>23895</v>
      </c>
      <c r="F2" s="10" t="s">
        <v>210</v>
      </c>
      <c r="H2" s="19" t="str">
        <f>TRIM(PROPER(LEFT(B2,FIND(" ",B2))))</f>
        <v>Certificate</v>
      </c>
      <c r="I2" s="19" t="str">
        <f>RIGHT(B2,LEN(B2)-FIND(" ",B2))</f>
        <v>II in Skills for Work and Vocational Pathways</v>
      </c>
      <c r="J2" s="19" t="str">
        <f>_xlfn.CONCAT(LEFT(I2,FIND("in",LOWER(I2))-1),"in")</f>
        <v>II in</v>
      </c>
      <c r="K2" s="19" t="str">
        <f>IF(H2="Certificate",PROPER(RIGHT(I2,LEN(I2)-2-FIND("in",LOWER(I2)))),PROPER(B2))</f>
        <v>Skills For Work And Vocational Pathways</v>
      </c>
      <c r="L2" s="19"/>
      <c r="M2" s="19"/>
    </row>
    <row r="3" spans="1:13" s="10" customFormat="1" x14ac:dyDescent="0.35">
      <c r="A3" s="23" t="s">
        <v>46</v>
      </c>
      <c r="B3" s="23" t="s">
        <v>361</v>
      </c>
      <c r="C3" s="25" t="str">
        <f t="shared" ref="C3:C66" si="0">IF(H3="Certificate",_xlfn.CONCAT(H3," ",J3," ",K3),IF(H3="Diploma",_xlfn.CONCAT(H3," of ",PROPER(RIGHT(B3,LEN(B3)-2-FIND("of",B3)))),PROPER(B3)))</f>
        <v>Certificate II in Construction Pathways</v>
      </c>
      <c r="D3" s="25" t="str">
        <f t="shared" ref="D3:D66" si="1">_xlfn.CONCAT(A3," ",IF(H3="Certificate",_xlfn.CONCAT(H3," ",J3," ",K3),IF(H3="Diploma",_xlfn.CONCAT(H3," of ",PROPER(RIGHT(B3,LEN(B3)-2-FIND("of",B3)))),PROPER(B3))))</f>
        <v>CPC20211 Certificate II in Construction Pathways</v>
      </c>
      <c r="E3" s="23">
        <v>10548</v>
      </c>
      <c r="F3" s="10" t="s">
        <v>212</v>
      </c>
      <c r="H3" s="19" t="str">
        <f t="shared" ref="H3:H12" si="2">TRIM(PROPER(LEFT(B3,FIND(" ",B3))))</f>
        <v>Certificate</v>
      </c>
      <c r="I3" s="19" t="str">
        <f t="shared" ref="I3:I12" si="3">RIGHT(B3,LEN(B3)-FIND(" ",B3))</f>
        <v>II in Construction Pathways</v>
      </c>
      <c r="J3" s="19" t="str">
        <f t="shared" ref="J3:J66" si="4">_xlfn.CONCAT(LEFT(I3,FIND("in",LOWER(I3))-1),"in")</f>
        <v>II in</v>
      </c>
      <c r="K3" s="19" t="str">
        <f t="shared" ref="K3:K12" si="5">IF(H3="Certificate",PROPER(RIGHT(I3,LEN(I3)-2-FIND("in",LOWER(I3)))),PROPER(B3))</f>
        <v>Construction Pathways</v>
      </c>
      <c r="L3" s="19"/>
      <c r="M3" s="19"/>
    </row>
    <row r="4" spans="1:13" s="10" customFormat="1" x14ac:dyDescent="0.35">
      <c r="A4" s="23" t="s">
        <v>121</v>
      </c>
      <c r="B4" s="23" t="s">
        <v>299</v>
      </c>
      <c r="C4" s="25" t="str">
        <f t="shared" si="0"/>
        <v>Certificate II in Hospitality</v>
      </c>
      <c r="D4" s="25" t="str">
        <f t="shared" si="1"/>
        <v>SIT20316 Certificate II in Hospitality</v>
      </c>
      <c r="E4" s="23">
        <v>9791</v>
      </c>
      <c r="F4" s="10" t="s">
        <v>212</v>
      </c>
      <c r="H4" s="19" t="str">
        <f t="shared" si="2"/>
        <v>Certificate</v>
      </c>
      <c r="I4" s="19" t="str">
        <f t="shared" si="3"/>
        <v>II in Hospitality</v>
      </c>
      <c r="J4" s="19" t="str">
        <f t="shared" si="4"/>
        <v>II in</v>
      </c>
      <c r="K4" s="19" t="str">
        <f t="shared" si="5"/>
        <v>Hospitality</v>
      </c>
      <c r="L4" s="19"/>
      <c r="M4" s="19"/>
    </row>
    <row r="5" spans="1:13" s="10" customFormat="1" x14ac:dyDescent="0.35">
      <c r="A5" s="10" t="s">
        <v>117</v>
      </c>
      <c r="B5" s="17" t="s">
        <v>367</v>
      </c>
      <c r="C5" s="25" t="str">
        <f t="shared" si="0"/>
        <v>Certificate III in Fitness</v>
      </c>
      <c r="D5" s="25" t="str">
        <f t="shared" si="1"/>
        <v>SIS30315 Certificate III in Fitness</v>
      </c>
      <c r="E5" s="10">
        <v>9580</v>
      </c>
      <c r="F5" s="10" t="s">
        <v>210</v>
      </c>
      <c r="H5" s="19" t="str">
        <f t="shared" si="2"/>
        <v>Certificate</v>
      </c>
      <c r="I5" s="19" t="str">
        <f t="shared" si="3"/>
        <v>III in Fitness</v>
      </c>
      <c r="J5" s="19" t="str">
        <f t="shared" si="4"/>
        <v>III in</v>
      </c>
      <c r="K5" s="19" t="str">
        <f t="shared" si="5"/>
        <v>Fitness</v>
      </c>
      <c r="L5" s="19"/>
      <c r="M5" s="19"/>
    </row>
    <row r="6" spans="1:13" s="10" customFormat="1" x14ac:dyDescent="0.35">
      <c r="A6" s="10" t="s">
        <v>31</v>
      </c>
      <c r="B6" s="10" t="s">
        <v>308</v>
      </c>
      <c r="C6" s="25" t="str">
        <f t="shared" si="0"/>
        <v>Certificate III in Business</v>
      </c>
      <c r="D6" s="25" t="str">
        <f t="shared" si="1"/>
        <v>BSB30115 Certificate III in Business</v>
      </c>
      <c r="E6" s="10">
        <v>8375</v>
      </c>
      <c r="F6" s="10" t="s">
        <v>210</v>
      </c>
      <c r="H6" s="19" t="str">
        <f t="shared" si="2"/>
        <v>Certificate</v>
      </c>
      <c r="I6" s="19" t="str">
        <f t="shared" si="3"/>
        <v>III in Business</v>
      </c>
      <c r="J6" s="19" t="str">
        <f t="shared" si="4"/>
        <v>III in</v>
      </c>
      <c r="K6" s="19" t="str">
        <f t="shared" si="5"/>
        <v>Business</v>
      </c>
      <c r="L6" s="19"/>
      <c r="M6" s="19"/>
    </row>
    <row r="7" spans="1:13" s="10" customFormat="1" x14ac:dyDescent="0.35">
      <c r="A7" s="10" t="s">
        <v>87</v>
      </c>
      <c r="B7" s="10" t="s">
        <v>397</v>
      </c>
      <c r="C7" s="25" t="str">
        <f t="shared" si="0"/>
        <v>Certificate II in Engineering Pathways</v>
      </c>
      <c r="D7" s="25" t="str">
        <f t="shared" si="1"/>
        <v>MEM20413 Certificate II in Engineering Pathways</v>
      </c>
      <c r="E7" s="10">
        <v>8323</v>
      </c>
      <c r="F7" s="10" t="s">
        <v>210</v>
      </c>
      <c r="H7" s="19" t="str">
        <f t="shared" si="2"/>
        <v>Certificate</v>
      </c>
      <c r="I7" s="19" t="str">
        <f t="shared" si="3"/>
        <v>II in Engineering Pathways</v>
      </c>
      <c r="J7" s="19" t="str">
        <f t="shared" si="4"/>
        <v>II in</v>
      </c>
      <c r="K7" s="19" t="str">
        <f t="shared" si="5"/>
        <v>Engineering Pathways</v>
      </c>
      <c r="L7" s="19"/>
      <c r="M7" s="19"/>
    </row>
    <row r="8" spans="1:13" s="10" customFormat="1" x14ac:dyDescent="0.35">
      <c r="A8" s="23" t="s">
        <v>122</v>
      </c>
      <c r="B8" s="23" t="s">
        <v>297</v>
      </c>
      <c r="C8" s="25" t="str">
        <f t="shared" si="0"/>
        <v>Certificate II in Kitchen Operations</v>
      </c>
      <c r="D8" s="25" t="str">
        <f t="shared" si="1"/>
        <v>SIT20416 Certificate II in Kitchen Operations</v>
      </c>
      <c r="E8" s="23">
        <v>8162</v>
      </c>
      <c r="F8" s="10" t="s">
        <v>212</v>
      </c>
      <c r="H8" s="19" t="str">
        <f t="shared" si="2"/>
        <v>Certificate</v>
      </c>
      <c r="I8" s="19" t="str">
        <f t="shared" si="3"/>
        <v>II in Kitchen Operations</v>
      </c>
      <c r="J8" s="19" t="str">
        <f t="shared" si="4"/>
        <v>II in</v>
      </c>
      <c r="K8" s="19" t="str">
        <f t="shared" si="5"/>
        <v>Kitchen Operations</v>
      </c>
      <c r="L8" s="19"/>
      <c r="M8" s="19"/>
    </row>
    <row r="9" spans="1:13" s="10" customFormat="1" x14ac:dyDescent="0.35">
      <c r="A9" s="10" t="s">
        <v>121</v>
      </c>
      <c r="B9" s="10" t="s">
        <v>299</v>
      </c>
      <c r="C9" s="25" t="str">
        <f t="shared" si="0"/>
        <v>Certificate II in Hospitality</v>
      </c>
      <c r="D9" s="25" t="str">
        <f t="shared" si="1"/>
        <v>SIT20316 Certificate II in Hospitality</v>
      </c>
      <c r="E9" s="10">
        <v>8138</v>
      </c>
      <c r="F9" s="10" t="s">
        <v>210</v>
      </c>
      <c r="H9" s="19" t="str">
        <f t="shared" si="2"/>
        <v>Certificate</v>
      </c>
      <c r="I9" s="19" t="str">
        <f t="shared" si="3"/>
        <v>II in Hospitality</v>
      </c>
      <c r="J9" s="19" t="str">
        <f t="shared" si="4"/>
        <v>II in</v>
      </c>
      <c r="K9" s="19" t="str">
        <f t="shared" si="5"/>
        <v>Hospitality</v>
      </c>
      <c r="L9" s="19"/>
      <c r="M9" s="19"/>
    </row>
    <row r="10" spans="1:13" s="10" customFormat="1" x14ac:dyDescent="0.35">
      <c r="A10" s="10" t="s">
        <v>44</v>
      </c>
      <c r="B10" s="25" t="s">
        <v>369</v>
      </c>
      <c r="C10" s="25" t="str">
        <f t="shared" si="0"/>
        <v>Certificate I in Construction</v>
      </c>
      <c r="D10" s="25" t="str">
        <f t="shared" si="1"/>
        <v>CPC10111 Certificate I in Construction</v>
      </c>
      <c r="E10" s="10">
        <v>8086</v>
      </c>
      <c r="F10" s="10" t="s">
        <v>210</v>
      </c>
      <c r="H10" s="19" t="str">
        <f t="shared" si="2"/>
        <v>Certificate</v>
      </c>
      <c r="I10" s="19" t="str">
        <f t="shared" si="3"/>
        <v>I in Construction</v>
      </c>
      <c r="J10" s="19" t="str">
        <f t="shared" si="4"/>
        <v>I in</v>
      </c>
      <c r="K10" s="19" t="str">
        <f t="shared" si="5"/>
        <v>Construction</v>
      </c>
      <c r="L10" s="19"/>
      <c r="M10" s="19"/>
    </row>
    <row r="11" spans="1:13" s="10" customFormat="1" x14ac:dyDescent="0.35">
      <c r="A11" s="21" t="s">
        <v>112</v>
      </c>
      <c r="B11" s="21" t="s">
        <v>310</v>
      </c>
      <c r="C11" s="25" t="str">
        <f t="shared" si="0"/>
        <v>Certificate II in Sport And Recreation</v>
      </c>
      <c r="D11" s="25" t="str">
        <f t="shared" si="1"/>
        <v>SIS20115 Certificate II in Sport And Recreation</v>
      </c>
      <c r="E11" s="21">
        <v>7701</v>
      </c>
      <c r="F11" s="10" t="s">
        <v>210</v>
      </c>
      <c r="H11" s="19" t="str">
        <f t="shared" si="2"/>
        <v>Certificate</v>
      </c>
      <c r="I11" s="19" t="str">
        <f t="shared" si="3"/>
        <v>II in Sport and Recreation</v>
      </c>
      <c r="J11" s="19" t="str">
        <f t="shared" si="4"/>
        <v>II in</v>
      </c>
      <c r="K11" s="19" t="str">
        <f t="shared" si="5"/>
        <v>Sport And Recreation</v>
      </c>
      <c r="L11" s="19"/>
      <c r="M11" s="19"/>
    </row>
    <row r="12" spans="1:13" s="10" customFormat="1" x14ac:dyDescent="0.35">
      <c r="A12" s="10" t="s">
        <v>116</v>
      </c>
      <c r="B12" s="10" t="s">
        <v>294</v>
      </c>
      <c r="C12" s="25" t="str">
        <f t="shared" si="0"/>
        <v>Certificate III in Sport And Recreation</v>
      </c>
      <c r="D12" s="25" t="str">
        <f t="shared" si="1"/>
        <v>SIS30115 Certificate III in Sport And Recreation</v>
      </c>
      <c r="E12" s="10">
        <v>7442</v>
      </c>
      <c r="F12" s="10" t="s">
        <v>275</v>
      </c>
      <c r="H12" s="19" t="str">
        <f t="shared" si="2"/>
        <v>Certificate</v>
      </c>
      <c r="I12" s="19" t="str">
        <f t="shared" si="3"/>
        <v>III in Sport and Recreation</v>
      </c>
      <c r="J12" s="19" t="str">
        <f t="shared" si="4"/>
        <v>III in</v>
      </c>
      <c r="K12" s="19" t="str">
        <f t="shared" si="5"/>
        <v>Sport And Recreation</v>
      </c>
      <c r="L12" s="19"/>
      <c r="M12" s="19"/>
    </row>
    <row r="13" spans="1:13" s="10" customFormat="1" x14ac:dyDescent="0.35">
      <c r="A13" s="21" t="s">
        <v>82</v>
      </c>
      <c r="B13" s="21" t="s">
        <v>352</v>
      </c>
      <c r="C13" s="25" t="str">
        <f t="shared" si="0"/>
        <v>Certificate I in Information, Digital Media And Technology</v>
      </c>
      <c r="D13" s="25" t="str">
        <f t="shared" si="1"/>
        <v>ICT10115 Certificate I in Information, Digital Media And Technology</v>
      </c>
      <c r="E13" s="21">
        <v>6082</v>
      </c>
      <c r="F13" s="10" t="s">
        <v>210</v>
      </c>
      <c r="H13" s="19" t="str">
        <f t="shared" ref="H13:H76" si="6">TRIM(PROPER(LEFT(B13,FIND(" ",B13))))</f>
        <v>Certificate</v>
      </c>
      <c r="I13" s="19" t="str">
        <f t="shared" ref="I13:I76" si="7">RIGHT(B13,LEN(B13)-FIND(" ",B13))</f>
        <v>I in Information, Digital Media and Technology</v>
      </c>
      <c r="J13" s="19" t="str">
        <f t="shared" si="4"/>
        <v>I in</v>
      </c>
      <c r="K13" s="19" t="str">
        <f t="shared" ref="K13:K76" si="8">IF(H13="Certificate",PROPER(RIGHT(I13,LEN(I13)-2-FIND("in",LOWER(I13)))),PROPER(B13))</f>
        <v>Information, Digital Media And Technology</v>
      </c>
      <c r="L13" s="19"/>
      <c r="M13" s="19"/>
    </row>
    <row r="14" spans="1:13" s="10" customFormat="1" x14ac:dyDescent="0.35">
      <c r="A14" s="21" t="s">
        <v>144</v>
      </c>
      <c r="B14" s="21" t="s">
        <v>295</v>
      </c>
      <c r="C14" s="25" t="str">
        <f t="shared" si="0"/>
        <v>Certificate II in Building And Construction Pre-Apprenticeship</v>
      </c>
      <c r="D14" s="25" t="str">
        <f t="shared" si="1"/>
        <v>22338VIC Certificate II in Building And Construction Pre-Apprenticeship</v>
      </c>
      <c r="E14" s="21">
        <v>5457</v>
      </c>
      <c r="F14" s="10" t="s">
        <v>275</v>
      </c>
      <c r="H14" s="19" t="str">
        <f t="shared" si="6"/>
        <v>Certificate</v>
      </c>
      <c r="I14" s="19" t="str">
        <f t="shared" si="7"/>
        <v>II in Building and Construction Pre-apprenticeship</v>
      </c>
      <c r="J14" s="19" t="str">
        <f t="shared" si="4"/>
        <v>II in</v>
      </c>
      <c r="K14" s="19" t="str">
        <f t="shared" si="8"/>
        <v>Building And Construction Pre-Apprenticeship</v>
      </c>
      <c r="L14" s="19"/>
      <c r="M14" s="19"/>
    </row>
    <row r="15" spans="1:13" s="10" customFormat="1" x14ac:dyDescent="0.35">
      <c r="A15" s="23" t="s">
        <v>30</v>
      </c>
      <c r="B15" s="23" t="s">
        <v>296</v>
      </c>
      <c r="C15" s="25" t="str">
        <f t="shared" si="0"/>
        <v>Certificate II in Business</v>
      </c>
      <c r="D15" s="25" t="str">
        <f t="shared" si="1"/>
        <v>BSB20115 Certificate II in Business</v>
      </c>
      <c r="E15" s="23">
        <v>5419</v>
      </c>
      <c r="F15" s="10" t="s">
        <v>212</v>
      </c>
      <c r="H15" s="19" t="str">
        <f t="shared" si="6"/>
        <v>Certificate</v>
      </c>
      <c r="I15" s="19" t="str">
        <f t="shared" si="7"/>
        <v>II in Business</v>
      </c>
      <c r="J15" s="19" t="str">
        <f t="shared" si="4"/>
        <v>II in</v>
      </c>
      <c r="K15" s="19" t="str">
        <f t="shared" si="8"/>
        <v>Business</v>
      </c>
      <c r="L15" s="19"/>
      <c r="M15" s="19"/>
    </row>
    <row r="16" spans="1:13" s="10" customFormat="1" x14ac:dyDescent="0.35">
      <c r="A16" s="21" t="s">
        <v>30</v>
      </c>
      <c r="B16" s="21" t="s">
        <v>296</v>
      </c>
      <c r="C16" s="25" t="str">
        <f t="shared" si="0"/>
        <v>Certificate II in Business</v>
      </c>
      <c r="D16" s="25" t="str">
        <f t="shared" si="1"/>
        <v>BSB20115 Certificate II in Business</v>
      </c>
      <c r="E16" s="21">
        <v>4802</v>
      </c>
      <c r="F16" s="10" t="s">
        <v>131</v>
      </c>
      <c r="H16" s="19" t="str">
        <f t="shared" si="6"/>
        <v>Certificate</v>
      </c>
      <c r="I16" s="19" t="str">
        <f t="shared" si="7"/>
        <v>II in Business</v>
      </c>
      <c r="J16" s="19" t="str">
        <f t="shared" si="4"/>
        <v>II in</v>
      </c>
      <c r="K16" s="19" t="str">
        <f t="shared" si="8"/>
        <v>Business</v>
      </c>
      <c r="L16" s="19"/>
      <c r="M16" s="19"/>
    </row>
    <row r="17" spans="1:13" s="10" customFormat="1" x14ac:dyDescent="0.35">
      <c r="A17" s="10" t="s">
        <v>30</v>
      </c>
      <c r="B17" s="10" t="s">
        <v>296</v>
      </c>
      <c r="C17" s="25" t="str">
        <f t="shared" si="0"/>
        <v>Certificate II in Business</v>
      </c>
      <c r="D17" s="25" t="str">
        <f t="shared" si="1"/>
        <v>BSB20115 Certificate II in Business</v>
      </c>
      <c r="E17" s="10">
        <v>4664</v>
      </c>
      <c r="F17" s="10" t="s">
        <v>210</v>
      </c>
      <c r="H17" s="19" t="str">
        <f t="shared" si="6"/>
        <v>Certificate</v>
      </c>
      <c r="I17" s="19" t="str">
        <f t="shared" si="7"/>
        <v>II in Business</v>
      </c>
      <c r="J17" s="19" t="str">
        <f t="shared" si="4"/>
        <v>II in</v>
      </c>
      <c r="K17" s="19" t="str">
        <f t="shared" si="8"/>
        <v>Business</v>
      </c>
      <c r="L17" s="19"/>
      <c r="M17" s="19"/>
    </row>
    <row r="18" spans="1:13" s="10" customFormat="1" x14ac:dyDescent="0.35">
      <c r="A18" s="25" t="s">
        <v>1063</v>
      </c>
      <c r="B18" s="25" t="s">
        <v>1062</v>
      </c>
      <c r="C18" s="25" t="str">
        <f t="shared" si="0"/>
        <v>Diploma of Business</v>
      </c>
      <c r="D18" s="25" t="str">
        <f t="shared" si="1"/>
        <v>BSB50215 Diploma of Business</v>
      </c>
      <c r="E18" s="25">
        <v>4157</v>
      </c>
      <c r="F18" s="10" t="s">
        <v>210</v>
      </c>
      <c r="H18" s="19" t="str">
        <f t="shared" si="6"/>
        <v>Diploma</v>
      </c>
      <c r="I18" s="19" t="str">
        <f t="shared" si="7"/>
        <v>of Business</v>
      </c>
      <c r="J18" s="19" t="str">
        <f t="shared" si="4"/>
        <v>of Busin</v>
      </c>
      <c r="K18" s="19" t="str">
        <f t="shared" si="8"/>
        <v>Diploma Of Business</v>
      </c>
      <c r="L18" s="19"/>
      <c r="M18" s="19"/>
    </row>
    <row r="19" spans="1:13" s="10" customFormat="1" x14ac:dyDescent="0.35">
      <c r="A19" s="10" t="s">
        <v>74</v>
      </c>
      <c r="B19" s="10" t="s">
        <v>341</v>
      </c>
      <c r="C19" s="25" t="str">
        <f t="shared" si="0"/>
        <v>Certificate II in Health Support Services</v>
      </c>
      <c r="D19" s="25" t="str">
        <f t="shared" si="1"/>
        <v>HLT23215 Certificate II in Health Support Services</v>
      </c>
      <c r="E19" s="10">
        <v>4069</v>
      </c>
      <c r="F19" s="10" t="s">
        <v>210</v>
      </c>
      <c r="H19" s="19" t="str">
        <f t="shared" si="6"/>
        <v>Certificate</v>
      </c>
      <c r="I19" s="19" t="str">
        <f t="shared" si="7"/>
        <v>II in Health Support Services</v>
      </c>
      <c r="J19" s="19" t="str">
        <f t="shared" si="4"/>
        <v>II in</v>
      </c>
      <c r="K19" s="19" t="str">
        <f t="shared" si="8"/>
        <v>Health Support Services</v>
      </c>
      <c r="L19" s="19"/>
      <c r="M19" s="19"/>
    </row>
    <row r="20" spans="1:13" s="10" customFormat="1" x14ac:dyDescent="0.35">
      <c r="A20" s="23" t="s">
        <v>110</v>
      </c>
      <c r="B20" s="23" t="s">
        <v>343</v>
      </c>
      <c r="C20" s="25" t="str">
        <f t="shared" si="0"/>
        <v>Certificate III in Retail</v>
      </c>
      <c r="D20" s="25" t="str">
        <f t="shared" si="1"/>
        <v>SIR30216 Certificate III in Retail</v>
      </c>
      <c r="E20" s="23">
        <v>3898</v>
      </c>
      <c r="F20" s="10" t="s">
        <v>212</v>
      </c>
      <c r="H20" s="19" t="str">
        <f t="shared" si="6"/>
        <v>Certificate</v>
      </c>
      <c r="I20" s="19" t="str">
        <f t="shared" si="7"/>
        <v>III in Retail</v>
      </c>
      <c r="J20" s="19" t="str">
        <f t="shared" si="4"/>
        <v>III in</v>
      </c>
      <c r="K20" s="19" t="str">
        <f t="shared" si="8"/>
        <v>Retail</v>
      </c>
      <c r="L20" s="19"/>
      <c r="M20" s="19"/>
    </row>
    <row r="21" spans="1:13" s="10" customFormat="1" x14ac:dyDescent="0.35">
      <c r="A21" s="22" t="s">
        <v>125</v>
      </c>
      <c r="B21" s="22" t="s">
        <v>346</v>
      </c>
      <c r="C21" s="25" t="str">
        <f t="shared" si="0"/>
        <v>Certificate III in Hospitality</v>
      </c>
      <c r="D21" s="25" t="str">
        <f t="shared" si="1"/>
        <v>SIT30616 Certificate III in Hospitality</v>
      </c>
      <c r="E21" s="22">
        <v>3721</v>
      </c>
      <c r="F21" s="10" t="s">
        <v>210</v>
      </c>
      <c r="H21" s="19" t="str">
        <f t="shared" si="6"/>
        <v>Certificate</v>
      </c>
      <c r="I21" s="19" t="str">
        <f t="shared" si="7"/>
        <v>III in Hospitality</v>
      </c>
      <c r="J21" s="19" t="str">
        <f t="shared" si="4"/>
        <v>III in</v>
      </c>
      <c r="K21" s="19" t="str">
        <f t="shared" si="8"/>
        <v>Hospitality</v>
      </c>
      <c r="L21" s="19"/>
      <c r="M21" s="19"/>
    </row>
    <row r="22" spans="1:13" s="10" customFormat="1" x14ac:dyDescent="0.35">
      <c r="A22" s="10" t="s">
        <v>112</v>
      </c>
      <c r="B22" s="10" t="s">
        <v>310</v>
      </c>
      <c r="C22" s="25" t="str">
        <f t="shared" si="0"/>
        <v>Certificate II in Sport And Recreation</v>
      </c>
      <c r="D22" s="25" t="str">
        <f t="shared" si="1"/>
        <v>SIS20115 Certificate II in Sport And Recreation</v>
      </c>
      <c r="E22" s="10">
        <v>3271</v>
      </c>
      <c r="F22" s="10" t="s">
        <v>131</v>
      </c>
      <c r="H22" s="19" t="str">
        <f t="shared" si="6"/>
        <v>Certificate</v>
      </c>
      <c r="I22" s="19" t="str">
        <f t="shared" si="7"/>
        <v>II in Sport and Recreation</v>
      </c>
      <c r="J22" s="19" t="str">
        <f t="shared" si="4"/>
        <v>II in</v>
      </c>
      <c r="K22" s="19" t="str">
        <f t="shared" si="8"/>
        <v>Sport And Recreation</v>
      </c>
      <c r="L22" s="19"/>
      <c r="M22" s="19"/>
    </row>
    <row r="23" spans="1:13" s="10" customFormat="1" x14ac:dyDescent="0.35">
      <c r="A23" s="25" t="s">
        <v>83</v>
      </c>
      <c r="B23" s="25" t="s">
        <v>559</v>
      </c>
      <c r="C23" s="25" t="str">
        <f t="shared" si="0"/>
        <v>Certificate II in Information, Digital Media And Technology</v>
      </c>
      <c r="D23" s="25" t="str">
        <f t="shared" si="1"/>
        <v>ICT20115 Certificate II in Information, Digital Media And Technology</v>
      </c>
      <c r="E23" s="25">
        <v>3167</v>
      </c>
      <c r="F23" s="10" t="s">
        <v>210</v>
      </c>
      <c r="H23" s="19" t="str">
        <f t="shared" si="6"/>
        <v>Certificate</v>
      </c>
      <c r="I23" s="19" t="str">
        <f t="shared" si="7"/>
        <v>II in Information, Digital Media and Technology</v>
      </c>
      <c r="J23" s="19" t="str">
        <f t="shared" si="4"/>
        <v>II in</v>
      </c>
      <c r="K23" s="19" t="str">
        <f t="shared" si="8"/>
        <v>Information, Digital Media And Technology</v>
      </c>
      <c r="L23" s="19"/>
      <c r="M23" s="19"/>
    </row>
    <row r="24" spans="1:13" s="10" customFormat="1" x14ac:dyDescent="0.35">
      <c r="A24" s="10" t="s">
        <v>37</v>
      </c>
      <c r="B24" s="10" t="s">
        <v>364</v>
      </c>
      <c r="C24" s="25" t="str">
        <f t="shared" si="0"/>
        <v>Certificate II in Active Volunteering</v>
      </c>
      <c r="D24" s="25" t="str">
        <f t="shared" si="1"/>
        <v>CHC24015 Certificate II in Active Volunteering</v>
      </c>
      <c r="E24" s="10">
        <v>3063</v>
      </c>
      <c r="F24" s="10" t="s">
        <v>210</v>
      </c>
      <c r="H24" s="19" t="str">
        <f t="shared" si="6"/>
        <v>Certificate</v>
      </c>
      <c r="I24" s="19" t="str">
        <f t="shared" si="7"/>
        <v>II in Active Volunteering</v>
      </c>
      <c r="J24" s="19" t="str">
        <f t="shared" si="4"/>
        <v>II in</v>
      </c>
      <c r="K24" s="19" t="str">
        <f t="shared" si="8"/>
        <v>Active Volunteering</v>
      </c>
      <c r="L24" s="19"/>
      <c r="M24" s="19"/>
    </row>
    <row r="25" spans="1:13" s="10" customFormat="1" x14ac:dyDescent="0.35">
      <c r="A25" s="22" t="s">
        <v>29</v>
      </c>
      <c r="B25" s="22" t="s">
        <v>406</v>
      </c>
      <c r="C25" s="25" t="str">
        <f t="shared" si="0"/>
        <v>Certificate I in Business</v>
      </c>
      <c r="D25" s="25" t="str">
        <f t="shared" si="1"/>
        <v>BSB10115 Certificate I in Business</v>
      </c>
      <c r="E25" s="22">
        <v>2984</v>
      </c>
      <c r="F25" s="10" t="s">
        <v>210</v>
      </c>
      <c r="H25" s="19" t="str">
        <f t="shared" si="6"/>
        <v>Certificate</v>
      </c>
      <c r="I25" s="19" t="str">
        <f t="shared" si="7"/>
        <v>I in Business</v>
      </c>
      <c r="J25" s="19" t="str">
        <f t="shared" si="4"/>
        <v>I in</v>
      </c>
      <c r="K25" s="19" t="str">
        <f t="shared" si="8"/>
        <v>Business</v>
      </c>
      <c r="L25" s="19"/>
      <c r="M25" s="19"/>
    </row>
    <row r="26" spans="1:13" s="10" customFormat="1" x14ac:dyDescent="0.35">
      <c r="A26" s="10" t="s">
        <v>30</v>
      </c>
      <c r="B26" s="10" t="s">
        <v>296</v>
      </c>
      <c r="C26" s="25" t="str">
        <f t="shared" si="0"/>
        <v>Certificate II in Business</v>
      </c>
      <c r="D26" s="25" t="str">
        <f t="shared" si="1"/>
        <v>BSB20115 Certificate II in Business</v>
      </c>
      <c r="E26" s="10">
        <v>2958</v>
      </c>
      <c r="F26" s="10" t="s">
        <v>275</v>
      </c>
      <c r="H26" s="19" t="str">
        <f t="shared" si="6"/>
        <v>Certificate</v>
      </c>
      <c r="I26" s="19" t="str">
        <f t="shared" si="7"/>
        <v>II in Business</v>
      </c>
      <c r="J26" s="19" t="str">
        <f t="shared" si="4"/>
        <v>II in</v>
      </c>
      <c r="K26" s="19" t="str">
        <f t="shared" si="8"/>
        <v>Business</v>
      </c>
      <c r="L26" s="19"/>
      <c r="M26" s="19"/>
    </row>
    <row r="27" spans="1:13" s="10" customFormat="1" x14ac:dyDescent="0.35">
      <c r="A27" s="10" t="s">
        <v>184</v>
      </c>
      <c r="B27" s="10" t="s">
        <v>428</v>
      </c>
      <c r="C27" s="25" t="str">
        <f t="shared" si="0"/>
        <v>Certificate III in Landscape Construction</v>
      </c>
      <c r="D27" s="25" t="str">
        <f t="shared" si="1"/>
        <v>AHC30916 Certificate III in Landscape Construction</v>
      </c>
      <c r="E27" s="10">
        <v>2898</v>
      </c>
      <c r="F27" s="10" t="s">
        <v>210</v>
      </c>
      <c r="H27" s="19" t="str">
        <f t="shared" si="6"/>
        <v>Certificate</v>
      </c>
      <c r="I27" s="19" t="str">
        <f t="shared" si="7"/>
        <v>III in Landscape Construction</v>
      </c>
      <c r="J27" s="19" t="str">
        <f t="shared" si="4"/>
        <v>III in</v>
      </c>
      <c r="K27" s="19" t="str">
        <f t="shared" si="8"/>
        <v>Landscape Construction</v>
      </c>
      <c r="L27" s="19"/>
      <c r="M27" s="19"/>
    </row>
    <row r="28" spans="1:13" s="10" customFormat="1" x14ac:dyDescent="0.35">
      <c r="A28" s="10" t="s">
        <v>120</v>
      </c>
      <c r="B28" s="10" t="s">
        <v>405</v>
      </c>
      <c r="C28" s="25" t="str">
        <f t="shared" si="0"/>
        <v>Certificate II in Tourism</v>
      </c>
      <c r="D28" s="25" t="str">
        <f t="shared" si="1"/>
        <v>SIT20116 Certificate II in Tourism</v>
      </c>
      <c r="E28" s="10">
        <v>2850</v>
      </c>
      <c r="F28" s="10" t="s">
        <v>210</v>
      </c>
      <c r="H28" s="19" t="str">
        <f t="shared" si="6"/>
        <v>Certificate</v>
      </c>
      <c r="I28" s="19" t="str">
        <f t="shared" si="7"/>
        <v>II in Tourism</v>
      </c>
      <c r="J28" s="19" t="str">
        <f t="shared" si="4"/>
        <v>II in</v>
      </c>
      <c r="K28" s="19" t="str">
        <f t="shared" si="8"/>
        <v>Tourism</v>
      </c>
      <c r="L28" s="19"/>
      <c r="M28" s="19"/>
    </row>
    <row r="29" spans="1:13" s="10" customFormat="1" x14ac:dyDescent="0.35">
      <c r="A29" s="25" t="s">
        <v>121</v>
      </c>
      <c r="B29" s="25" t="s">
        <v>299</v>
      </c>
      <c r="C29" s="25" t="str">
        <f t="shared" si="0"/>
        <v>Certificate II in Hospitality</v>
      </c>
      <c r="D29" s="25" t="str">
        <f t="shared" si="1"/>
        <v>SIT20316 Certificate II in Hospitality</v>
      </c>
      <c r="E29" s="25">
        <v>2811</v>
      </c>
      <c r="F29" s="10" t="s">
        <v>131</v>
      </c>
      <c r="H29" s="19" t="str">
        <f t="shared" ref="H29:H37" si="9">TRIM(PROPER(LEFT(B29,FIND(" ",B29))))</f>
        <v>Certificate</v>
      </c>
      <c r="I29" s="19" t="str">
        <f t="shared" ref="I29:I37" si="10">RIGHT(B29,LEN(B29)-FIND(" ",B29))</f>
        <v>II in Hospitality</v>
      </c>
      <c r="J29" s="19" t="str">
        <f t="shared" si="4"/>
        <v>II in</v>
      </c>
      <c r="K29" s="19" t="str">
        <f t="shared" ref="K29:K37" si="11">IF(H29="Certificate",PROPER(RIGHT(I29,LEN(I29)-2-FIND("in",LOWER(I29)))),PROPER(B29))</f>
        <v>Hospitality</v>
      </c>
      <c r="L29" s="19"/>
      <c r="M29" s="19"/>
    </row>
    <row r="30" spans="1:13" s="10" customFormat="1" x14ac:dyDescent="0.35">
      <c r="A30" s="23" t="s">
        <v>186</v>
      </c>
      <c r="B30" s="23" t="s">
        <v>596</v>
      </c>
      <c r="C30" s="25" t="str">
        <f t="shared" si="0"/>
        <v>Certificate III in Live Production And Services</v>
      </c>
      <c r="D30" s="25" t="str">
        <f t="shared" si="1"/>
        <v>CUA30415 Certificate III in Live Production And Services</v>
      </c>
      <c r="E30" s="23">
        <v>2782</v>
      </c>
      <c r="F30" s="10" t="s">
        <v>212</v>
      </c>
      <c r="H30" s="19" t="str">
        <f t="shared" si="9"/>
        <v>Certificate</v>
      </c>
      <c r="I30" s="19" t="str">
        <f t="shared" si="10"/>
        <v>III in Live Production and Services</v>
      </c>
      <c r="J30" s="19" t="str">
        <f t="shared" si="4"/>
        <v>III in</v>
      </c>
      <c r="K30" s="19" t="str">
        <f t="shared" si="11"/>
        <v>Live Production And Services</v>
      </c>
      <c r="L30" s="19"/>
      <c r="M30" s="19"/>
    </row>
    <row r="31" spans="1:13" s="10" customFormat="1" x14ac:dyDescent="0.35">
      <c r="A31" s="10" t="s">
        <v>40</v>
      </c>
      <c r="B31" s="10" t="s">
        <v>298</v>
      </c>
      <c r="C31" s="25" t="str">
        <f t="shared" si="0"/>
        <v>Certificate III in Community Services</v>
      </c>
      <c r="D31" s="25" t="str">
        <f t="shared" si="1"/>
        <v>CHC32015 Certificate III in Community Services</v>
      </c>
      <c r="E31" s="10">
        <v>2615</v>
      </c>
      <c r="F31" s="10" t="s">
        <v>275</v>
      </c>
      <c r="H31" s="19" t="str">
        <f t="shared" si="9"/>
        <v>Certificate</v>
      </c>
      <c r="I31" s="19" t="str">
        <f t="shared" si="10"/>
        <v>III in Community Services</v>
      </c>
      <c r="J31" s="19" t="str">
        <f t="shared" si="4"/>
        <v>III in</v>
      </c>
      <c r="K31" s="19" t="str">
        <f t="shared" si="11"/>
        <v>Community Services</v>
      </c>
      <c r="L31" s="19"/>
      <c r="M31" s="19"/>
    </row>
    <row r="32" spans="1:13" s="10" customFormat="1" x14ac:dyDescent="0.35">
      <c r="A32" s="26" t="s">
        <v>38</v>
      </c>
      <c r="B32" s="26" t="s">
        <v>321</v>
      </c>
      <c r="C32" s="25" t="str">
        <f t="shared" si="0"/>
        <v>Certificate III in Early Childhood Education And Care</v>
      </c>
      <c r="D32" s="25" t="str">
        <f t="shared" si="1"/>
        <v>CHC30113 Certificate III in Early Childhood Education And Care</v>
      </c>
      <c r="E32" s="26">
        <v>2570</v>
      </c>
      <c r="F32" s="10" t="s">
        <v>210</v>
      </c>
      <c r="H32" s="19" t="str">
        <f t="shared" si="9"/>
        <v>Certificate</v>
      </c>
      <c r="I32" s="19" t="str">
        <f t="shared" si="10"/>
        <v>III in Early Childhood Education and Care</v>
      </c>
      <c r="J32" s="19" t="str">
        <f t="shared" si="4"/>
        <v>III in</v>
      </c>
      <c r="K32" s="19" t="str">
        <f t="shared" si="11"/>
        <v>Early Childhood Education And Care</v>
      </c>
      <c r="L32" s="19"/>
      <c r="M32" s="19"/>
    </row>
    <row r="33" spans="1:13" s="10" customFormat="1" x14ac:dyDescent="0.35">
      <c r="A33" s="10" t="s">
        <v>121</v>
      </c>
      <c r="B33" s="10" t="s">
        <v>299</v>
      </c>
      <c r="C33" s="25" t="str">
        <f t="shared" si="0"/>
        <v>Certificate II in Hospitality</v>
      </c>
      <c r="D33" s="25" t="str">
        <f t="shared" si="1"/>
        <v>SIT20316 Certificate II in Hospitality</v>
      </c>
      <c r="E33" s="10">
        <v>2521</v>
      </c>
      <c r="F33" s="10" t="s">
        <v>275</v>
      </c>
      <c r="H33" s="19" t="str">
        <f t="shared" si="9"/>
        <v>Certificate</v>
      </c>
      <c r="I33" s="19" t="str">
        <f t="shared" si="10"/>
        <v>II in Hospitality</v>
      </c>
      <c r="J33" s="19" t="str">
        <f t="shared" si="4"/>
        <v>II in</v>
      </c>
      <c r="K33" s="19" t="str">
        <f t="shared" si="11"/>
        <v>Hospitality</v>
      </c>
      <c r="L33" s="19"/>
      <c r="M33" s="19"/>
    </row>
    <row r="34" spans="1:13" s="10" customFormat="1" x14ac:dyDescent="0.35">
      <c r="A34" s="10" t="s">
        <v>24</v>
      </c>
      <c r="B34" s="10" t="s">
        <v>301</v>
      </c>
      <c r="C34" s="25" t="str">
        <f t="shared" si="0"/>
        <v>Certificate II in Automotive Vocational Preparation</v>
      </c>
      <c r="D34" s="25" t="str">
        <f t="shared" si="1"/>
        <v>AUR20716 Certificate II in Automotive Vocational Preparation</v>
      </c>
      <c r="E34" s="10">
        <v>2448</v>
      </c>
      <c r="F34" s="10" t="s">
        <v>210</v>
      </c>
      <c r="H34" s="19" t="str">
        <f t="shared" si="9"/>
        <v>Certificate</v>
      </c>
      <c r="I34" s="19" t="str">
        <f t="shared" si="10"/>
        <v>II in Automotive Vocational Preparation</v>
      </c>
      <c r="J34" s="19" t="str">
        <f t="shared" si="4"/>
        <v>II in</v>
      </c>
      <c r="K34" s="19" t="str">
        <f t="shared" si="11"/>
        <v>Automotive Vocational Preparation</v>
      </c>
      <c r="L34" s="19"/>
      <c r="M34" s="19"/>
    </row>
    <row r="35" spans="1:13" s="10" customFormat="1" x14ac:dyDescent="0.35">
      <c r="A35" s="26" t="s">
        <v>154</v>
      </c>
      <c r="B35" s="26" t="s">
        <v>375</v>
      </c>
      <c r="C35" s="25" t="str">
        <f t="shared" si="0"/>
        <v>Certificate II in Skills For Work And Vocational Pathways</v>
      </c>
      <c r="D35" s="25" t="str">
        <f t="shared" si="1"/>
        <v>FSK20119 Certificate II in Skills For Work And Vocational Pathways</v>
      </c>
      <c r="E35" s="26">
        <v>2359</v>
      </c>
      <c r="F35" s="10" t="s">
        <v>210</v>
      </c>
      <c r="H35" s="19" t="str">
        <f t="shared" si="9"/>
        <v>Certificate</v>
      </c>
      <c r="I35" s="19" t="str">
        <f t="shared" si="10"/>
        <v>II in Skills for Work and Vocational Pathways</v>
      </c>
      <c r="J35" s="19" t="str">
        <f t="shared" si="4"/>
        <v>II in</v>
      </c>
      <c r="K35" s="19" t="str">
        <f t="shared" si="11"/>
        <v>Skills For Work And Vocational Pathways</v>
      </c>
      <c r="L35" s="19"/>
      <c r="M35" s="19"/>
    </row>
    <row r="36" spans="1:13" s="10" customFormat="1" x14ac:dyDescent="0.35">
      <c r="A36" s="25" t="s">
        <v>122</v>
      </c>
      <c r="B36" s="25" t="s">
        <v>297</v>
      </c>
      <c r="C36" s="25" t="str">
        <f t="shared" si="0"/>
        <v>Certificate II in Kitchen Operations</v>
      </c>
      <c r="D36" s="25" t="str">
        <f t="shared" si="1"/>
        <v>SIT20416 Certificate II in Kitchen Operations</v>
      </c>
      <c r="E36" s="25">
        <v>2337</v>
      </c>
      <c r="F36" s="10" t="s">
        <v>275</v>
      </c>
      <c r="H36" s="19" t="str">
        <f t="shared" si="9"/>
        <v>Certificate</v>
      </c>
      <c r="I36" s="19" t="str">
        <f t="shared" si="10"/>
        <v>II in Kitchen Operations</v>
      </c>
      <c r="J36" s="19" t="str">
        <f t="shared" si="4"/>
        <v>II in</v>
      </c>
      <c r="K36" s="19" t="str">
        <f t="shared" si="11"/>
        <v>Kitchen Operations</v>
      </c>
      <c r="L36" s="19"/>
      <c r="M36" s="19"/>
    </row>
    <row r="37" spans="1:13" s="10" customFormat="1" x14ac:dyDescent="0.35">
      <c r="A37" s="10" t="s">
        <v>91</v>
      </c>
      <c r="B37" s="10" t="s">
        <v>316</v>
      </c>
      <c r="C37" s="25" t="str">
        <f t="shared" si="0"/>
        <v>Certificate II in Furniture Making Pathways</v>
      </c>
      <c r="D37" s="25" t="str">
        <f t="shared" si="1"/>
        <v>MSF20516 Certificate II in Furniture Making Pathways</v>
      </c>
      <c r="E37" s="10">
        <v>2316</v>
      </c>
      <c r="F37" s="10" t="s">
        <v>210</v>
      </c>
      <c r="H37" s="19" t="str">
        <f t="shared" si="9"/>
        <v>Certificate</v>
      </c>
      <c r="I37" s="19" t="str">
        <f t="shared" si="10"/>
        <v>II in Furniture Making Pathways</v>
      </c>
      <c r="J37" s="19" t="str">
        <f t="shared" si="4"/>
        <v>II in</v>
      </c>
      <c r="K37" s="19" t="str">
        <f t="shared" si="11"/>
        <v>Furniture Making Pathways</v>
      </c>
      <c r="L37" s="19"/>
      <c r="M37" s="19"/>
    </row>
    <row r="38" spans="1:13" s="10" customFormat="1" x14ac:dyDescent="0.35">
      <c r="A38" s="10" t="s">
        <v>57</v>
      </c>
      <c r="B38" s="10" t="s">
        <v>300</v>
      </c>
      <c r="C38" s="25" t="str">
        <f t="shared" si="0"/>
        <v>Certificate III in Music Industry</v>
      </c>
      <c r="D38" s="25" t="str">
        <f t="shared" si="1"/>
        <v>CUA30915 Certificate III in Music Industry</v>
      </c>
      <c r="E38" s="10">
        <v>2315</v>
      </c>
      <c r="F38" s="10" t="s">
        <v>275</v>
      </c>
      <c r="H38" s="19" t="str">
        <f t="shared" si="6"/>
        <v>Certificate</v>
      </c>
      <c r="I38" s="19" t="str">
        <f t="shared" si="7"/>
        <v>III in Music Industry</v>
      </c>
      <c r="J38" s="19" t="str">
        <f t="shared" si="4"/>
        <v>III in</v>
      </c>
      <c r="K38" s="19" t="str">
        <f t="shared" si="8"/>
        <v>Music Industry</v>
      </c>
      <c r="L38" s="19"/>
      <c r="M38" s="19"/>
    </row>
    <row r="39" spans="1:13" s="10" customFormat="1" x14ac:dyDescent="0.35">
      <c r="A39" s="10" t="s">
        <v>116</v>
      </c>
      <c r="B39" s="10" t="s">
        <v>294</v>
      </c>
      <c r="C39" s="25" t="str">
        <f t="shared" si="0"/>
        <v>Certificate III in Sport And Recreation</v>
      </c>
      <c r="D39" s="25" t="str">
        <f t="shared" si="1"/>
        <v>SIS30115 Certificate III in Sport And Recreation</v>
      </c>
      <c r="E39" s="10">
        <v>2274</v>
      </c>
      <c r="F39" s="10" t="s">
        <v>210</v>
      </c>
      <c r="H39" s="19" t="str">
        <f t="shared" si="6"/>
        <v>Certificate</v>
      </c>
      <c r="I39" s="19" t="str">
        <f t="shared" si="7"/>
        <v>III in Sport and Recreation</v>
      </c>
      <c r="J39" s="19" t="str">
        <f t="shared" si="4"/>
        <v>III in</v>
      </c>
      <c r="K39" s="19" t="str">
        <f t="shared" si="8"/>
        <v>Sport And Recreation</v>
      </c>
      <c r="L39" s="19"/>
      <c r="M39" s="19"/>
    </row>
    <row r="40" spans="1:13" s="10" customFormat="1" x14ac:dyDescent="0.35">
      <c r="A40" s="10" t="s">
        <v>76</v>
      </c>
      <c r="B40" s="10" t="s">
        <v>304</v>
      </c>
      <c r="C40" s="25" t="str">
        <f t="shared" si="0"/>
        <v>Certificate III in Allied Health Assistance</v>
      </c>
      <c r="D40" s="25" t="str">
        <f t="shared" si="1"/>
        <v>HLT33015 Certificate III in Allied Health Assistance</v>
      </c>
      <c r="E40" s="10">
        <v>2244</v>
      </c>
      <c r="F40" s="10" t="s">
        <v>275</v>
      </c>
      <c r="H40" s="19" t="str">
        <f t="shared" si="6"/>
        <v>Certificate</v>
      </c>
      <c r="I40" s="19" t="str">
        <f t="shared" si="7"/>
        <v>III in Allied Health Assistance</v>
      </c>
      <c r="J40" s="19" t="str">
        <f t="shared" si="4"/>
        <v>III in</v>
      </c>
      <c r="K40" s="19" t="str">
        <f t="shared" si="8"/>
        <v>Allied Health Assistance</v>
      </c>
      <c r="L40" s="19"/>
      <c r="M40" s="19"/>
    </row>
    <row r="41" spans="1:13" s="10" customFormat="1" x14ac:dyDescent="0.35">
      <c r="A41" s="10" t="s">
        <v>66</v>
      </c>
      <c r="B41" s="10" t="s">
        <v>444</v>
      </c>
      <c r="C41" s="25" t="str">
        <f t="shared" si="0"/>
        <v>Certificate I in Financial Services</v>
      </c>
      <c r="D41" s="25" t="str">
        <f t="shared" si="1"/>
        <v>FNS10115 Certificate I in Financial Services</v>
      </c>
      <c r="E41" s="10">
        <v>2240</v>
      </c>
      <c r="F41" s="10" t="s">
        <v>210</v>
      </c>
      <c r="H41" s="19" t="str">
        <f t="shared" si="6"/>
        <v>Certificate</v>
      </c>
      <c r="I41" s="19" t="str">
        <f t="shared" si="7"/>
        <v>I in Financial Services</v>
      </c>
      <c r="J41" s="19" t="str">
        <f t="shared" si="4"/>
        <v>I in</v>
      </c>
      <c r="K41" s="19" t="str">
        <f t="shared" si="8"/>
        <v>Financial Services</v>
      </c>
      <c r="L41" s="19"/>
      <c r="M41" s="19"/>
    </row>
    <row r="42" spans="1:13" s="10" customFormat="1" x14ac:dyDescent="0.35">
      <c r="A42" s="21" t="s">
        <v>87</v>
      </c>
      <c r="B42" s="21" t="s">
        <v>397</v>
      </c>
      <c r="C42" s="25" t="str">
        <f t="shared" si="0"/>
        <v>Certificate II in Engineering Pathways</v>
      </c>
      <c r="D42" s="25" t="str">
        <f t="shared" si="1"/>
        <v>MEM20413 Certificate II in Engineering Pathways</v>
      </c>
      <c r="E42" s="21">
        <v>2240</v>
      </c>
      <c r="F42" s="10" t="s">
        <v>131</v>
      </c>
      <c r="H42" s="19" t="str">
        <f t="shared" si="6"/>
        <v>Certificate</v>
      </c>
      <c r="I42" s="19" t="str">
        <f t="shared" si="7"/>
        <v>II in Engineering Pathways</v>
      </c>
      <c r="J42" s="19" t="str">
        <f t="shared" si="4"/>
        <v>II in</v>
      </c>
      <c r="K42" s="19" t="str">
        <f t="shared" si="8"/>
        <v>Engineering Pathways</v>
      </c>
      <c r="L42" s="19"/>
      <c r="M42" s="19"/>
    </row>
    <row r="43" spans="1:13" s="10" customFormat="1" x14ac:dyDescent="0.35">
      <c r="A43" s="21" t="s">
        <v>24</v>
      </c>
      <c r="B43" s="21" t="s">
        <v>301</v>
      </c>
      <c r="C43" s="25" t="str">
        <f t="shared" si="0"/>
        <v>Certificate II in Automotive Vocational Preparation</v>
      </c>
      <c r="D43" s="25" t="str">
        <f t="shared" si="1"/>
        <v>AUR20716 Certificate II in Automotive Vocational Preparation</v>
      </c>
      <c r="E43" s="21">
        <v>2170</v>
      </c>
      <c r="F43" s="10" t="s">
        <v>275</v>
      </c>
      <c r="H43" s="19" t="str">
        <f t="shared" si="6"/>
        <v>Certificate</v>
      </c>
      <c r="I43" s="19" t="str">
        <f t="shared" si="7"/>
        <v>II in Automotive Vocational Preparation</v>
      </c>
      <c r="J43" s="19" t="str">
        <f t="shared" si="4"/>
        <v>II in</v>
      </c>
      <c r="K43" s="19" t="str">
        <f t="shared" si="8"/>
        <v>Automotive Vocational Preparation</v>
      </c>
      <c r="L43" s="19"/>
      <c r="M43" s="19"/>
    </row>
    <row r="44" spans="1:13" s="10" customFormat="1" x14ac:dyDescent="0.35">
      <c r="A44" s="23" t="s">
        <v>15</v>
      </c>
      <c r="B44" s="23" t="s">
        <v>328</v>
      </c>
      <c r="C44" s="25" t="str">
        <f t="shared" si="0"/>
        <v>Certificate II in Agriculture</v>
      </c>
      <c r="D44" s="25" t="str">
        <f t="shared" si="1"/>
        <v>AHC20116 Certificate II in Agriculture</v>
      </c>
      <c r="E44" s="23">
        <v>2121</v>
      </c>
      <c r="F44" s="10" t="s">
        <v>212</v>
      </c>
      <c r="H44" s="19" t="str">
        <f t="shared" si="6"/>
        <v>Certificate</v>
      </c>
      <c r="I44" s="19" t="str">
        <f t="shared" si="7"/>
        <v>II in Agriculture</v>
      </c>
      <c r="J44" s="19" t="str">
        <f t="shared" si="4"/>
        <v>II in</v>
      </c>
      <c r="K44" s="19" t="str">
        <f t="shared" si="8"/>
        <v>Agriculture</v>
      </c>
      <c r="L44" s="19"/>
      <c r="M44" s="19"/>
    </row>
    <row r="45" spans="1:13" s="10" customFormat="1" x14ac:dyDescent="0.35">
      <c r="A45" s="17" t="s">
        <v>31</v>
      </c>
      <c r="B45" s="17" t="s">
        <v>308</v>
      </c>
      <c r="C45" s="25" t="str">
        <f t="shared" si="0"/>
        <v>Certificate III in Business</v>
      </c>
      <c r="D45" s="25" t="str">
        <f t="shared" si="1"/>
        <v>BSB30115 Certificate III in Business</v>
      </c>
      <c r="E45" s="17">
        <v>2073</v>
      </c>
      <c r="F45" s="10" t="s">
        <v>131</v>
      </c>
      <c r="H45" s="19" t="str">
        <f t="shared" si="6"/>
        <v>Certificate</v>
      </c>
      <c r="I45" s="19" t="str">
        <f t="shared" si="7"/>
        <v>III in Business</v>
      </c>
      <c r="J45" s="19" t="str">
        <f t="shared" si="4"/>
        <v>III in</v>
      </c>
      <c r="K45" s="19" t="str">
        <f t="shared" si="8"/>
        <v>Business</v>
      </c>
      <c r="L45" s="19"/>
      <c r="M45" s="19"/>
    </row>
    <row r="46" spans="1:13" s="10" customFormat="1" x14ac:dyDescent="0.35">
      <c r="A46" s="18" t="s">
        <v>129</v>
      </c>
      <c r="B46" s="18" t="s">
        <v>319</v>
      </c>
      <c r="C46" s="25" t="str">
        <f t="shared" si="0"/>
        <v>Certificate II in Electrotechnology (Career Start)</v>
      </c>
      <c r="D46" s="25" t="str">
        <f t="shared" si="1"/>
        <v>UEE22011 Certificate II in Electrotechnology (Career Start)</v>
      </c>
      <c r="E46" s="18">
        <v>1933</v>
      </c>
      <c r="F46" s="10" t="s">
        <v>210</v>
      </c>
      <c r="H46" s="19" t="str">
        <f t="shared" si="6"/>
        <v>Certificate</v>
      </c>
      <c r="I46" s="19" t="str">
        <f t="shared" si="7"/>
        <v>II in Electrotechnology (Career Start)</v>
      </c>
      <c r="J46" s="19" t="str">
        <f t="shared" si="4"/>
        <v>II in</v>
      </c>
      <c r="K46" s="19" t="str">
        <f t="shared" si="8"/>
        <v>Electrotechnology (Career Start)</v>
      </c>
      <c r="L46" s="19"/>
      <c r="M46" s="19"/>
    </row>
    <row r="47" spans="1:13" s="10" customFormat="1" x14ac:dyDescent="0.35">
      <c r="A47" s="10" t="s">
        <v>119</v>
      </c>
      <c r="B47" s="10" t="s">
        <v>333</v>
      </c>
      <c r="C47" s="25" t="str">
        <f t="shared" si="0"/>
        <v>Certificate I in Hospitality</v>
      </c>
      <c r="D47" s="25" t="str">
        <f t="shared" si="1"/>
        <v>SIT10216 Certificate I in Hospitality</v>
      </c>
      <c r="E47" s="10">
        <v>1879</v>
      </c>
      <c r="F47" s="10" t="s">
        <v>210</v>
      </c>
      <c r="H47" s="19" t="str">
        <f t="shared" si="6"/>
        <v>Certificate</v>
      </c>
      <c r="I47" s="19" t="str">
        <f t="shared" si="7"/>
        <v>I in Hospitality</v>
      </c>
      <c r="J47" s="19" t="str">
        <f t="shared" si="4"/>
        <v>I in</v>
      </c>
      <c r="K47" s="19" t="str">
        <f t="shared" si="8"/>
        <v>Hospitality</v>
      </c>
      <c r="L47" s="19"/>
      <c r="M47" s="19"/>
    </row>
    <row r="48" spans="1:13" s="10" customFormat="1" x14ac:dyDescent="0.35">
      <c r="A48" s="25" t="s">
        <v>36</v>
      </c>
      <c r="B48" s="25" t="s">
        <v>430</v>
      </c>
      <c r="C48" s="25" t="str">
        <f t="shared" si="0"/>
        <v>Certificate II in Community Services</v>
      </c>
      <c r="D48" s="25" t="str">
        <f t="shared" si="1"/>
        <v>CHC22015 Certificate II in Community Services</v>
      </c>
      <c r="E48" s="25">
        <v>1799</v>
      </c>
      <c r="F48" s="10" t="s">
        <v>210</v>
      </c>
      <c r="H48" s="19" t="str">
        <f t="shared" si="6"/>
        <v>Certificate</v>
      </c>
      <c r="I48" s="19" t="str">
        <f t="shared" si="7"/>
        <v>II in Community Services</v>
      </c>
      <c r="J48" s="19" t="str">
        <f t="shared" si="4"/>
        <v>II in</v>
      </c>
      <c r="K48" s="19" t="str">
        <f t="shared" si="8"/>
        <v>Community Services</v>
      </c>
      <c r="L48" s="19"/>
      <c r="M48" s="19"/>
    </row>
    <row r="49" spans="1:13" s="10" customFormat="1" x14ac:dyDescent="0.35">
      <c r="A49" s="10" t="s">
        <v>302</v>
      </c>
      <c r="B49" s="10" t="s">
        <v>303</v>
      </c>
      <c r="C49" s="25" t="str">
        <f t="shared" si="0"/>
        <v>Certificate II in Engineering Studies</v>
      </c>
      <c r="D49" s="25" t="str">
        <f t="shared" si="1"/>
        <v>22470VIC Certificate II in Engineering Studies</v>
      </c>
      <c r="E49" s="10">
        <v>1786</v>
      </c>
      <c r="F49" s="10" t="s">
        <v>275</v>
      </c>
      <c r="H49" s="19" t="str">
        <f t="shared" si="6"/>
        <v>Certificate</v>
      </c>
      <c r="I49" s="19" t="str">
        <f t="shared" si="7"/>
        <v>II in Engineering Studies</v>
      </c>
      <c r="J49" s="19" t="str">
        <f t="shared" si="4"/>
        <v>II in</v>
      </c>
      <c r="K49" s="19" t="str">
        <f t="shared" si="8"/>
        <v>Engineering Studies</v>
      </c>
      <c r="L49" s="19"/>
      <c r="M49" s="19"/>
    </row>
    <row r="50" spans="1:13" s="10" customFormat="1" x14ac:dyDescent="0.35">
      <c r="A50" s="10" t="s">
        <v>795</v>
      </c>
      <c r="B50" s="10" t="s">
        <v>796</v>
      </c>
      <c r="C50" s="25" t="str">
        <f t="shared" si="0"/>
        <v>Certificate II in Sampling And Measurement</v>
      </c>
      <c r="D50" s="25" t="str">
        <f t="shared" si="1"/>
        <v>MSL20118 Certificate II in Sampling And Measurement</v>
      </c>
      <c r="E50" s="10">
        <v>1755</v>
      </c>
      <c r="F50" s="10" t="s">
        <v>210</v>
      </c>
      <c r="H50" s="19" t="str">
        <f t="shared" si="6"/>
        <v>Certificate</v>
      </c>
      <c r="I50" s="19" t="str">
        <f t="shared" si="7"/>
        <v>II in Sampling and Measurement</v>
      </c>
      <c r="J50" s="19" t="str">
        <f t="shared" si="4"/>
        <v>II in</v>
      </c>
      <c r="K50" s="19" t="str">
        <f t="shared" si="8"/>
        <v>Sampling And Measurement</v>
      </c>
      <c r="L50" s="19"/>
      <c r="M50" s="19"/>
    </row>
    <row r="51" spans="1:13" s="10" customFormat="1" x14ac:dyDescent="0.35">
      <c r="A51" s="25" t="s">
        <v>122</v>
      </c>
      <c r="B51" s="25" t="s">
        <v>297</v>
      </c>
      <c r="C51" s="25" t="str">
        <f t="shared" si="0"/>
        <v>Certificate II in Kitchen Operations</v>
      </c>
      <c r="D51" s="25" t="str">
        <f t="shared" si="1"/>
        <v>SIT20416 Certificate II in Kitchen Operations</v>
      </c>
      <c r="E51" s="25">
        <v>1717</v>
      </c>
      <c r="F51" s="10" t="s">
        <v>210</v>
      </c>
      <c r="H51" s="19" t="str">
        <f t="shared" si="6"/>
        <v>Certificate</v>
      </c>
      <c r="I51" s="19" t="str">
        <f t="shared" si="7"/>
        <v>II in Kitchen Operations</v>
      </c>
      <c r="J51" s="19" t="str">
        <f t="shared" si="4"/>
        <v>II in</v>
      </c>
      <c r="K51" s="19" t="str">
        <f t="shared" si="8"/>
        <v>Kitchen Operations</v>
      </c>
      <c r="L51" s="19"/>
      <c r="M51" s="19"/>
    </row>
    <row r="52" spans="1:13" s="10" customFormat="1" x14ac:dyDescent="0.35">
      <c r="A52" s="10" t="s">
        <v>5</v>
      </c>
      <c r="B52" s="10" t="s">
        <v>374</v>
      </c>
      <c r="C52" s="25" t="str">
        <f t="shared" si="0"/>
        <v>Certificate III in Christian Ministry And Theology</v>
      </c>
      <c r="D52" s="25" t="str">
        <f t="shared" si="1"/>
        <v>10741NAT Certificate III in Christian Ministry And Theology</v>
      </c>
      <c r="E52" s="10">
        <v>1657</v>
      </c>
      <c r="F52" s="10" t="s">
        <v>210</v>
      </c>
      <c r="H52" s="19" t="str">
        <f t="shared" si="6"/>
        <v>Certificate</v>
      </c>
      <c r="I52" s="19" t="str">
        <f t="shared" si="7"/>
        <v>III in Christian Ministry and Theology</v>
      </c>
      <c r="J52" s="19" t="str">
        <f t="shared" si="4"/>
        <v>III in</v>
      </c>
      <c r="K52" s="19" t="str">
        <f t="shared" si="8"/>
        <v>Christian Ministry And Theology</v>
      </c>
      <c r="L52" s="19"/>
      <c r="M52" s="19"/>
    </row>
    <row r="53" spans="1:13" s="10" customFormat="1" x14ac:dyDescent="0.35">
      <c r="A53" s="25" t="s">
        <v>58</v>
      </c>
      <c r="B53" s="25" t="s">
        <v>305</v>
      </c>
      <c r="C53" s="25" t="str">
        <f t="shared" si="0"/>
        <v>Certificate III in Screen And Media</v>
      </c>
      <c r="D53" s="25" t="str">
        <f t="shared" si="1"/>
        <v>CUA31015 Certificate III in Screen And Media</v>
      </c>
      <c r="E53" s="25">
        <v>1588</v>
      </c>
      <c r="F53" s="10" t="s">
        <v>275</v>
      </c>
      <c r="H53" s="19" t="str">
        <f t="shared" si="6"/>
        <v>Certificate</v>
      </c>
      <c r="I53" s="19" t="str">
        <f t="shared" si="7"/>
        <v>III in Screen and Media</v>
      </c>
      <c r="J53" s="19" t="str">
        <f t="shared" si="4"/>
        <v>III in</v>
      </c>
      <c r="K53" s="19" t="str">
        <f t="shared" si="8"/>
        <v>Screen And Media</v>
      </c>
      <c r="L53" s="19"/>
      <c r="M53" s="19"/>
    </row>
    <row r="54" spans="1:13" s="10" customFormat="1" x14ac:dyDescent="0.35">
      <c r="A54" s="21" t="s">
        <v>3</v>
      </c>
      <c r="B54" s="21" t="s">
        <v>306</v>
      </c>
      <c r="C54" s="25" t="str">
        <f t="shared" si="0"/>
        <v>Certificate II in Applied Language</v>
      </c>
      <c r="D54" s="25" t="str">
        <f t="shared" si="1"/>
        <v>10297NAT Certificate II in Applied Language</v>
      </c>
      <c r="E54" s="21">
        <v>1586</v>
      </c>
      <c r="F54" s="10" t="s">
        <v>275</v>
      </c>
      <c r="H54" s="19" t="str">
        <f t="shared" si="6"/>
        <v>Certificate</v>
      </c>
      <c r="I54" s="19" t="str">
        <f t="shared" si="7"/>
        <v>II in Applied Language</v>
      </c>
      <c r="J54" s="19" t="str">
        <f t="shared" si="4"/>
        <v>II in</v>
      </c>
      <c r="K54" s="19" t="str">
        <f t="shared" si="8"/>
        <v>Applied Language</v>
      </c>
      <c r="L54" s="19"/>
      <c r="M54" s="19"/>
    </row>
    <row r="55" spans="1:13" s="10" customFormat="1" x14ac:dyDescent="0.35">
      <c r="A55" s="23" t="s">
        <v>84</v>
      </c>
      <c r="B55" s="23" t="s">
        <v>307</v>
      </c>
      <c r="C55" s="25" t="str">
        <f t="shared" si="0"/>
        <v>Certificate III in Information, Digital Media And Technology</v>
      </c>
      <c r="D55" s="25" t="str">
        <f t="shared" si="1"/>
        <v>ICT30118 Certificate III in Information, Digital Media And Technology</v>
      </c>
      <c r="E55" s="23">
        <v>1576</v>
      </c>
      <c r="F55" s="10" t="s">
        <v>212</v>
      </c>
      <c r="H55" s="19" t="str">
        <f t="shared" si="6"/>
        <v>Certificate</v>
      </c>
      <c r="I55" s="19" t="str">
        <f t="shared" si="7"/>
        <v>III in Information, Digital Media and Technology</v>
      </c>
      <c r="J55" s="19" t="str">
        <f t="shared" si="4"/>
        <v>III in</v>
      </c>
      <c r="K55" s="19" t="str">
        <f t="shared" si="8"/>
        <v>Information, Digital Media And Technology</v>
      </c>
      <c r="L55" s="19"/>
      <c r="M55" s="19"/>
    </row>
    <row r="56" spans="1:13" s="10" customFormat="1" x14ac:dyDescent="0.35">
      <c r="A56" s="21" t="s">
        <v>989</v>
      </c>
      <c r="B56" s="21" t="s">
        <v>990</v>
      </c>
      <c r="C56" s="25" t="str">
        <f t="shared" si="0"/>
        <v>Certificate IV in Crime And Justice Studies</v>
      </c>
      <c r="D56" s="25" t="str">
        <f t="shared" si="1"/>
        <v>10283NAT Certificate IV in Crime And Justice Studies</v>
      </c>
      <c r="E56" s="21">
        <v>1534</v>
      </c>
      <c r="F56" s="10" t="s">
        <v>210</v>
      </c>
      <c r="H56" s="19" t="str">
        <f t="shared" si="6"/>
        <v>Certificate</v>
      </c>
      <c r="I56" s="19" t="str">
        <f t="shared" si="7"/>
        <v>IV in Crime and Justice Studies</v>
      </c>
      <c r="J56" s="19" t="str">
        <f t="shared" si="4"/>
        <v>IV in</v>
      </c>
      <c r="K56" s="19" t="str">
        <f t="shared" si="8"/>
        <v>Crime And Justice Studies</v>
      </c>
      <c r="L56" s="19"/>
      <c r="M56" s="19"/>
    </row>
    <row r="57" spans="1:13" s="10" customFormat="1" x14ac:dyDescent="0.35">
      <c r="A57" s="17" t="s">
        <v>84</v>
      </c>
      <c r="B57" s="17" t="s">
        <v>307</v>
      </c>
      <c r="C57" s="25" t="str">
        <f t="shared" si="0"/>
        <v>Certificate III in Information, Digital Media And Technology</v>
      </c>
      <c r="D57" s="25" t="str">
        <f t="shared" si="1"/>
        <v>ICT30118 Certificate III in Information, Digital Media And Technology</v>
      </c>
      <c r="E57" s="17">
        <v>1456</v>
      </c>
      <c r="F57" s="10" t="s">
        <v>275</v>
      </c>
      <c r="H57" s="19" t="str">
        <f t="shared" si="6"/>
        <v>Certificate</v>
      </c>
      <c r="I57" s="19" t="str">
        <f t="shared" si="7"/>
        <v>III in Information, Digital Media and Technology</v>
      </c>
      <c r="J57" s="19" t="str">
        <f t="shared" si="4"/>
        <v>III in</v>
      </c>
      <c r="K57" s="19" t="str">
        <f t="shared" si="8"/>
        <v>Information, Digital Media And Technology</v>
      </c>
      <c r="L57" s="19"/>
      <c r="M57" s="19"/>
    </row>
    <row r="58" spans="1:13" s="10" customFormat="1" x14ac:dyDescent="0.35">
      <c r="A58" s="23" t="s">
        <v>137</v>
      </c>
      <c r="B58" s="23" t="s">
        <v>560</v>
      </c>
      <c r="C58" s="25" t="str">
        <f t="shared" si="0"/>
        <v>Certificate I in Engineering</v>
      </c>
      <c r="D58" s="25" t="str">
        <f t="shared" si="1"/>
        <v>MEM10119 Certificate I in Engineering</v>
      </c>
      <c r="E58" s="23">
        <v>1407</v>
      </c>
      <c r="F58" s="10" t="s">
        <v>212</v>
      </c>
      <c r="H58" s="19" t="str">
        <f t="shared" si="6"/>
        <v>Certificate</v>
      </c>
      <c r="I58" s="19" t="str">
        <f t="shared" si="7"/>
        <v>I in Engineering</v>
      </c>
      <c r="J58" s="19" t="str">
        <f t="shared" si="4"/>
        <v>I in</v>
      </c>
      <c r="K58" s="19" t="str">
        <f t="shared" si="8"/>
        <v>Engineering</v>
      </c>
      <c r="L58" s="19"/>
      <c r="M58" s="19"/>
    </row>
    <row r="59" spans="1:13" s="10" customFormat="1" x14ac:dyDescent="0.35">
      <c r="A59" s="10" t="s">
        <v>53</v>
      </c>
      <c r="B59" s="10" t="s">
        <v>336</v>
      </c>
      <c r="C59" s="25" t="str">
        <f t="shared" si="0"/>
        <v>Certificate II in Visual Arts</v>
      </c>
      <c r="D59" s="25" t="str">
        <f t="shared" si="1"/>
        <v>CUA20715 Certificate II in Visual Arts</v>
      </c>
      <c r="E59" s="10">
        <v>1367</v>
      </c>
      <c r="F59" s="10" t="s">
        <v>131</v>
      </c>
      <c r="H59" s="19" t="str">
        <f t="shared" si="6"/>
        <v>Certificate</v>
      </c>
      <c r="I59" s="19" t="str">
        <f t="shared" si="7"/>
        <v>II in Visual Arts</v>
      </c>
      <c r="J59" s="19" t="str">
        <f t="shared" si="4"/>
        <v>II in</v>
      </c>
      <c r="K59" s="19" t="str">
        <f t="shared" si="8"/>
        <v>Visual Arts</v>
      </c>
      <c r="L59" s="19"/>
      <c r="M59" s="19"/>
    </row>
    <row r="60" spans="1:13" s="10" customFormat="1" x14ac:dyDescent="0.35">
      <c r="A60" s="10" t="s">
        <v>31</v>
      </c>
      <c r="B60" s="10" t="s">
        <v>308</v>
      </c>
      <c r="C60" s="25" t="str">
        <f t="shared" si="0"/>
        <v>Certificate III in Business</v>
      </c>
      <c r="D60" s="25" t="str">
        <f t="shared" si="1"/>
        <v>BSB30115 Certificate III in Business</v>
      </c>
      <c r="E60" s="10">
        <v>1349</v>
      </c>
      <c r="F60" s="10" t="s">
        <v>275</v>
      </c>
      <c r="H60" s="19" t="str">
        <f t="shared" si="6"/>
        <v>Certificate</v>
      </c>
      <c r="I60" s="19" t="str">
        <f t="shared" si="7"/>
        <v>III in Business</v>
      </c>
      <c r="J60" s="19" t="str">
        <f t="shared" si="4"/>
        <v>III in</v>
      </c>
      <c r="K60" s="19" t="str">
        <f t="shared" si="8"/>
        <v>Business</v>
      </c>
      <c r="L60" s="19"/>
      <c r="M60" s="19"/>
    </row>
    <row r="61" spans="1:13" s="10" customFormat="1" x14ac:dyDescent="0.35">
      <c r="A61" s="17" t="s">
        <v>77</v>
      </c>
      <c r="B61" s="17" t="s">
        <v>414</v>
      </c>
      <c r="C61" s="25" t="str">
        <f t="shared" si="0"/>
        <v>Certificate III in Health Services Assistance</v>
      </c>
      <c r="D61" s="25" t="str">
        <f t="shared" si="1"/>
        <v>HLT33115 Certificate III in Health Services Assistance</v>
      </c>
      <c r="E61" s="17">
        <v>1348</v>
      </c>
      <c r="F61" s="10" t="s">
        <v>210</v>
      </c>
      <c r="H61" s="19" t="str">
        <f t="shared" si="6"/>
        <v>Certificate</v>
      </c>
      <c r="I61" s="19" t="str">
        <f t="shared" si="7"/>
        <v>III in Health Services Assistance</v>
      </c>
      <c r="J61" s="19" t="str">
        <f t="shared" si="4"/>
        <v>III in</v>
      </c>
      <c r="K61" s="19" t="str">
        <f t="shared" si="8"/>
        <v>Health Services Assistance</v>
      </c>
      <c r="L61" s="19"/>
      <c r="M61" s="19"/>
    </row>
    <row r="62" spans="1:13" s="10" customFormat="1" x14ac:dyDescent="0.35">
      <c r="A62" s="10" t="s">
        <v>784</v>
      </c>
      <c r="B62" s="10" t="s">
        <v>785</v>
      </c>
      <c r="C62" s="25" t="str">
        <f t="shared" si="0"/>
        <v>Certificate II in Plumbing</v>
      </c>
      <c r="D62" s="25" t="str">
        <f t="shared" si="1"/>
        <v>52700WA Certificate II in Plumbing</v>
      </c>
      <c r="E62" s="10">
        <v>1347</v>
      </c>
      <c r="F62" s="10" t="s">
        <v>210</v>
      </c>
      <c r="H62" s="19" t="str">
        <f t="shared" si="6"/>
        <v>Certificate</v>
      </c>
      <c r="I62" s="19" t="str">
        <f t="shared" si="7"/>
        <v>II in Plumbing</v>
      </c>
      <c r="J62" s="19" t="str">
        <f t="shared" si="4"/>
        <v>II in</v>
      </c>
      <c r="K62" s="19" t="str">
        <f t="shared" si="8"/>
        <v>Plumbing</v>
      </c>
      <c r="L62" s="19"/>
      <c r="M62" s="19"/>
    </row>
    <row r="63" spans="1:13" s="10" customFormat="1" x14ac:dyDescent="0.35">
      <c r="A63" s="23" t="s">
        <v>24</v>
      </c>
      <c r="B63" s="23" t="s">
        <v>301</v>
      </c>
      <c r="C63" s="25" t="str">
        <f t="shared" si="0"/>
        <v>Certificate II in Automotive Vocational Preparation</v>
      </c>
      <c r="D63" s="25" t="str">
        <f t="shared" si="1"/>
        <v>AUR20716 Certificate II in Automotive Vocational Preparation</v>
      </c>
      <c r="E63" s="23">
        <v>1341</v>
      </c>
      <c r="F63" s="10" t="s">
        <v>212</v>
      </c>
      <c r="H63" s="19" t="str">
        <f t="shared" si="6"/>
        <v>Certificate</v>
      </c>
      <c r="I63" s="19" t="str">
        <f t="shared" si="7"/>
        <v>II in Automotive Vocational Preparation</v>
      </c>
      <c r="J63" s="19" t="str">
        <f t="shared" si="4"/>
        <v>II in</v>
      </c>
      <c r="K63" s="19" t="str">
        <f t="shared" si="8"/>
        <v>Automotive Vocational Preparation</v>
      </c>
      <c r="L63" s="19"/>
      <c r="M63" s="19"/>
    </row>
    <row r="64" spans="1:13" s="10" customFormat="1" x14ac:dyDescent="0.35">
      <c r="A64" s="10" t="s">
        <v>53</v>
      </c>
      <c r="B64" s="10" t="s">
        <v>336</v>
      </c>
      <c r="C64" s="25" t="str">
        <f t="shared" si="0"/>
        <v>Certificate II in Visual Arts</v>
      </c>
      <c r="D64" s="25" t="str">
        <f t="shared" si="1"/>
        <v>CUA20715 Certificate II in Visual Arts</v>
      </c>
      <c r="E64" s="10">
        <v>1333</v>
      </c>
      <c r="F64" s="10" t="s">
        <v>210</v>
      </c>
      <c r="H64" s="19" t="str">
        <f t="shared" si="6"/>
        <v>Certificate</v>
      </c>
      <c r="I64" s="19" t="str">
        <f t="shared" si="7"/>
        <v>II in Visual Arts</v>
      </c>
      <c r="J64" s="19" t="str">
        <f t="shared" si="4"/>
        <v>II in</v>
      </c>
      <c r="K64" s="19" t="str">
        <f t="shared" si="8"/>
        <v>Visual Arts</v>
      </c>
      <c r="L64" s="19"/>
      <c r="M64" s="19"/>
    </row>
    <row r="65" spans="1:13" s="10" customFormat="1" x14ac:dyDescent="0.35">
      <c r="A65" s="21" t="s">
        <v>112</v>
      </c>
      <c r="B65" s="21" t="s">
        <v>310</v>
      </c>
      <c r="C65" s="25" t="str">
        <f t="shared" si="0"/>
        <v>Certificate II in Sport And Recreation</v>
      </c>
      <c r="D65" s="25" t="str">
        <f t="shared" si="1"/>
        <v>SIS20115 Certificate II in Sport And Recreation</v>
      </c>
      <c r="E65" s="21">
        <v>1331</v>
      </c>
      <c r="F65" s="10" t="s">
        <v>275</v>
      </c>
      <c r="H65" s="19" t="str">
        <f t="shared" si="6"/>
        <v>Certificate</v>
      </c>
      <c r="I65" s="19" t="str">
        <f t="shared" si="7"/>
        <v>II in Sport and Recreation</v>
      </c>
      <c r="J65" s="19" t="str">
        <f t="shared" si="4"/>
        <v>II in</v>
      </c>
      <c r="K65" s="19" t="str">
        <f t="shared" si="8"/>
        <v>Sport And Recreation</v>
      </c>
      <c r="L65" s="19"/>
      <c r="M65" s="19"/>
    </row>
    <row r="66" spans="1:13" s="10" customFormat="1" x14ac:dyDescent="0.35">
      <c r="A66" s="23" t="s">
        <v>77</v>
      </c>
      <c r="B66" s="23" t="s">
        <v>1195</v>
      </c>
      <c r="C66" s="25" t="str">
        <f t="shared" si="0"/>
        <v>Certificate III in Health Services Assistance (Assisting In Nursing Work In Acute Care)</v>
      </c>
      <c r="D66" s="25" t="str">
        <f t="shared" si="1"/>
        <v>HLT33115 Certificate III in Health Services Assistance (Assisting In Nursing Work In Acute Care)</v>
      </c>
      <c r="E66" s="23">
        <v>1328</v>
      </c>
      <c r="F66" s="10" t="s">
        <v>212</v>
      </c>
      <c r="H66" s="19" t="str">
        <f t="shared" si="6"/>
        <v>Certificate</v>
      </c>
      <c r="I66" s="19" t="str">
        <f t="shared" si="7"/>
        <v>III in Health Services Assistance (Assisting in nursing work in acute care)</v>
      </c>
      <c r="J66" s="19" t="str">
        <f t="shared" si="4"/>
        <v>III in</v>
      </c>
      <c r="K66" s="19" t="str">
        <f t="shared" si="8"/>
        <v>Health Services Assistance (Assisting In Nursing Work In Acute Care)</v>
      </c>
      <c r="L66" s="19"/>
      <c r="M66" s="19"/>
    </row>
    <row r="67" spans="1:13" s="10" customFormat="1" x14ac:dyDescent="0.35">
      <c r="A67" s="10" t="s">
        <v>83</v>
      </c>
      <c r="B67" s="10" t="s">
        <v>559</v>
      </c>
      <c r="C67" s="25" t="str">
        <f t="shared" ref="C67:C130" si="12">IF(H67="Certificate",_xlfn.CONCAT(H67," ",J67," ",K67),IF(H67="Diploma",_xlfn.CONCAT(H67," of ",PROPER(RIGHT(B67,LEN(B67)-2-FIND("of",B67)))),PROPER(B67)))</f>
        <v>Certificate II in Information, Digital Media And Technology</v>
      </c>
      <c r="D67" s="25" t="str">
        <f t="shared" ref="D67:D130" si="13">_xlfn.CONCAT(A67," ",IF(H67="Certificate",_xlfn.CONCAT(H67," ",J67," ",K67),IF(H67="Diploma",_xlfn.CONCAT(H67," of ",PROPER(RIGHT(B67,LEN(B67)-2-FIND("of",B67)))),PROPER(B67))))</f>
        <v>ICT20115 Certificate II in Information, Digital Media And Technology</v>
      </c>
      <c r="E67" s="10">
        <v>1299</v>
      </c>
      <c r="F67" s="10" t="s">
        <v>131</v>
      </c>
      <c r="H67" s="19" t="str">
        <f t="shared" si="6"/>
        <v>Certificate</v>
      </c>
      <c r="I67" s="19" t="str">
        <f t="shared" si="7"/>
        <v>II in Information, Digital Media and Technology</v>
      </c>
      <c r="J67" s="19" t="str">
        <f t="shared" ref="J67:J130" si="14">_xlfn.CONCAT(LEFT(I67,FIND("in",LOWER(I67))-1),"in")</f>
        <v>II in</v>
      </c>
      <c r="K67" s="19" t="str">
        <f t="shared" si="8"/>
        <v>Information, Digital Media And Technology</v>
      </c>
      <c r="L67" s="19"/>
      <c r="M67" s="19"/>
    </row>
    <row r="68" spans="1:13" s="10" customFormat="1" x14ac:dyDescent="0.35">
      <c r="A68" s="21" t="s">
        <v>110</v>
      </c>
      <c r="B68" s="21" t="s">
        <v>343</v>
      </c>
      <c r="C68" s="25" t="str">
        <f t="shared" si="12"/>
        <v>Certificate III in Retail</v>
      </c>
      <c r="D68" s="25" t="str">
        <f t="shared" si="13"/>
        <v>SIR30216 Certificate III in Retail</v>
      </c>
      <c r="E68" s="21">
        <v>1291</v>
      </c>
      <c r="F68" s="10" t="s">
        <v>210</v>
      </c>
      <c r="H68" s="19" t="str">
        <f t="shared" si="6"/>
        <v>Certificate</v>
      </c>
      <c r="I68" s="19" t="str">
        <f t="shared" si="7"/>
        <v>III in Retail</v>
      </c>
      <c r="J68" s="19" t="str">
        <f t="shared" si="14"/>
        <v>III in</v>
      </c>
      <c r="K68" s="19" t="str">
        <f t="shared" si="8"/>
        <v>Retail</v>
      </c>
      <c r="L68" s="19"/>
      <c r="M68" s="19"/>
    </row>
    <row r="69" spans="1:13" s="10" customFormat="1" x14ac:dyDescent="0.35">
      <c r="A69" s="21" t="s">
        <v>221</v>
      </c>
      <c r="B69" s="21" t="s">
        <v>311</v>
      </c>
      <c r="C69" s="25" t="str">
        <f t="shared" si="12"/>
        <v>Certificate II in Plumbing (Pre-Apprenticeship)</v>
      </c>
      <c r="D69" s="25" t="str">
        <f t="shared" si="13"/>
        <v>22304VIC Certificate II in Plumbing (Pre-Apprenticeship)</v>
      </c>
      <c r="E69" s="21">
        <v>1271</v>
      </c>
      <c r="F69" s="10" t="s">
        <v>275</v>
      </c>
      <c r="H69" s="19" t="str">
        <f t="shared" si="6"/>
        <v>Certificate</v>
      </c>
      <c r="I69" s="19" t="str">
        <f t="shared" si="7"/>
        <v>II in Plumbing (Pre-apprenticeship)</v>
      </c>
      <c r="J69" s="19" t="str">
        <f t="shared" si="14"/>
        <v>II in</v>
      </c>
      <c r="K69" s="19" t="str">
        <f t="shared" si="8"/>
        <v>Plumbing (Pre-Apprenticeship)</v>
      </c>
      <c r="L69" s="19"/>
      <c r="M69" s="19"/>
    </row>
    <row r="70" spans="1:13" s="10" customFormat="1" x14ac:dyDescent="0.35">
      <c r="A70" s="10" t="s">
        <v>36</v>
      </c>
      <c r="B70" s="10" t="s">
        <v>430</v>
      </c>
      <c r="C70" s="25" t="str">
        <f t="shared" si="12"/>
        <v>Certificate II in Community Services</v>
      </c>
      <c r="D70" s="25" t="str">
        <f t="shared" si="13"/>
        <v>CHC22015 Certificate II in Community Services</v>
      </c>
      <c r="E70" s="10">
        <v>1271</v>
      </c>
      <c r="F70" s="10" t="s">
        <v>131</v>
      </c>
      <c r="H70" s="19" t="str">
        <f t="shared" si="6"/>
        <v>Certificate</v>
      </c>
      <c r="I70" s="19" t="str">
        <f t="shared" si="7"/>
        <v>II in Community Services</v>
      </c>
      <c r="J70" s="19" t="str">
        <f t="shared" si="14"/>
        <v>II in</v>
      </c>
      <c r="K70" s="19" t="str">
        <f t="shared" si="8"/>
        <v>Community Services</v>
      </c>
      <c r="L70" s="19"/>
      <c r="M70" s="19"/>
    </row>
    <row r="71" spans="1:13" s="10" customFormat="1" x14ac:dyDescent="0.35">
      <c r="A71" s="21" t="s">
        <v>136</v>
      </c>
      <c r="B71" s="21" t="s">
        <v>560</v>
      </c>
      <c r="C71" s="25" t="str">
        <f t="shared" si="12"/>
        <v>Certificate I in Engineering</v>
      </c>
      <c r="D71" s="25" t="str">
        <f t="shared" si="13"/>
        <v>MEM10105 Certificate I in Engineering</v>
      </c>
      <c r="E71" s="21">
        <v>1242</v>
      </c>
      <c r="F71" s="10" t="s">
        <v>210</v>
      </c>
      <c r="H71" s="19" t="str">
        <f t="shared" si="6"/>
        <v>Certificate</v>
      </c>
      <c r="I71" s="19" t="str">
        <f t="shared" si="7"/>
        <v>I in Engineering</v>
      </c>
      <c r="J71" s="19" t="str">
        <f t="shared" si="14"/>
        <v>I in</v>
      </c>
      <c r="K71" s="19" t="str">
        <f t="shared" si="8"/>
        <v>Engineering</v>
      </c>
      <c r="L71" s="19"/>
      <c r="M71" s="19"/>
    </row>
    <row r="72" spans="1:13" s="10" customFormat="1" x14ac:dyDescent="0.35">
      <c r="A72" s="10" t="s">
        <v>102</v>
      </c>
      <c r="B72" s="10" t="s">
        <v>318</v>
      </c>
      <c r="C72" s="25" t="str">
        <f t="shared" si="12"/>
        <v>Certificate II in Salon Assistant</v>
      </c>
      <c r="D72" s="25" t="str">
        <f t="shared" si="13"/>
        <v>SHB20216 Certificate II in Salon Assistant</v>
      </c>
      <c r="E72" s="10">
        <v>1186</v>
      </c>
      <c r="F72" s="10" t="s">
        <v>210</v>
      </c>
      <c r="H72" s="19" t="str">
        <f t="shared" si="6"/>
        <v>Certificate</v>
      </c>
      <c r="I72" s="19" t="str">
        <f t="shared" si="7"/>
        <v>II in Salon Assistant</v>
      </c>
      <c r="J72" s="19" t="str">
        <f t="shared" si="14"/>
        <v>II in</v>
      </c>
      <c r="K72" s="19" t="str">
        <f t="shared" si="8"/>
        <v>Salon Assistant</v>
      </c>
      <c r="L72" s="19"/>
      <c r="M72" s="19"/>
    </row>
    <row r="73" spans="1:13" s="10" customFormat="1" x14ac:dyDescent="0.35">
      <c r="A73" s="25" t="s">
        <v>10</v>
      </c>
      <c r="B73" s="25" t="s">
        <v>313</v>
      </c>
      <c r="C73" s="25" t="str">
        <f t="shared" si="12"/>
        <v>Certificate II in Animal Studies</v>
      </c>
      <c r="D73" s="25" t="str">
        <f t="shared" si="13"/>
        <v>ACM20117 Certificate II in Animal Studies</v>
      </c>
      <c r="E73" s="25">
        <v>1125</v>
      </c>
      <c r="F73" s="10" t="s">
        <v>275</v>
      </c>
      <c r="H73" s="19" t="str">
        <f t="shared" si="6"/>
        <v>Certificate</v>
      </c>
      <c r="I73" s="19" t="str">
        <f t="shared" si="7"/>
        <v>II in Animal Studies</v>
      </c>
      <c r="J73" s="19" t="str">
        <f t="shared" si="14"/>
        <v>II in</v>
      </c>
      <c r="K73" s="19" t="str">
        <f t="shared" si="8"/>
        <v>Animal Studies</v>
      </c>
      <c r="L73" s="19"/>
      <c r="M73" s="19"/>
    </row>
    <row r="74" spans="1:13" s="10" customFormat="1" x14ac:dyDescent="0.35">
      <c r="A74" s="10" t="s">
        <v>772</v>
      </c>
      <c r="B74" s="10" t="s">
        <v>773</v>
      </c>
      <c r="C74" s="25" t="str">
        <f t="shared" si="12"/>
        <v>Certificate II in Manufacturing Technology</v>
      </c>
      <c r="D74" s="25" t="str">
        <f t="shared" si="13"/>
        <v>MSM20216 Certificate II in Manufacturing Technology</v>
      </c>
      <c r="E74" s="10">
        <v>1118</v>
      </c>
      <c r="F74" s="10" t="s">
        <v>210</v>
      </c>
      <c r="H74" s="19" t="str">
        <f t="shared" si="6"/>
        <v>Certificate</v>
      </c>
      <c r="I74" s="19" t="str">
        <f t="shared" si="7"/>
        <v>II in Manufacturing Technology</v>
      </c>
      <c r="J74" s="19" t="str">
        <f t="shared" si="14"/>
        <v>II in</v>
      </c>
      <c r="K74" s="19" t="str">
        <f t="shared" si="8"/>
        <v>Manufacturing Technology</v>
      </c>
      <c r="L74" s="19"/>
      <c r="M74" s="19"/>
    </row>
    <row r="75" spans="1:13" s="10" customFormat="1" x14ac:dyDescent="0.35">
      <c r="A75" s="17" t="s">
        <v>71</v>
      </c>
      <c r="B75" s="17" t="s">
        <v>375</v>
      </c>
      <c r="C75" s="25" t="str">
        <f t="shared" si="12"/>
        <v>Certificate II in Skills For Work And Vocational Pathways</v>
      </c>
      <c r="D75" s="25" t="str">
        <f t="shared" si="13"/>
        <v>FSK20113 Certificate II in Skills For Work And Vocational Pathways</v>
      </c>
      <c r="E75" s="17">
        <v>1113</v>
      </c>
      <c r="F75" s="10" t="s">
        <v>131</v>
      </c>
      <c r="H75" s="19" t="str">
        <f t="shared" si="6"/>
        <v>Certificate</v>
      </c>
      <c r="I75" s="19" t="str">
        <f t="shared" si="7"/>
        <v>II in Skills for Work and Vocational Pathways</v>
      </c>
      <c r="J75" s="19" t="str">
        <f t="shared" si="14"/>
        <v>II in</v>
      </c>
      <c r="K75" s="19" t="str">
        <f t="shared" si="8"/>
        <v>Skills For Work And Vocational Pathways</v>
      </c>
      <c r="L75" s="19"/>
      <c r="M75" s="19"/>
    </row>
    <row r="76" spans="1:13" s="10" customFormat="1" x14ac:dyDescent="0.35">
      <c r="A76" s="10" t="s">
        <v>18</v>
      </c>
      <c r="B76" s="10" t="s">
        <v>794</v>
      </c>
      <c r="C76" s="25" t="str">
        <f t="shared" si="12"/>
        <v>Certificate II in Rural Operations</v>
      </c>
      <c r="D76" s="25" t="str">
        <f t="shared" si="13"/>
        <v>AHC21216 Certificate II in Rural Operations</v>
      </c>
      <c r="E76" s="10">
        <v>1103</v>
      </c>
      <c r="F76" s="10" t="s">
        <v>210</v>
      </c>
      <c r="H76" s="19" t="str">
        <f t="shared" si="6"/>
        <v>Certificate</v>
      </c>
      <c r="I76" s="19" t="str">
        <f t="shared" si="7"/>
        <v>II in Rural Operations</v>
      </c>
      <c r="J76" s="19" t="str">
        <f t="shared" si="14"/>
        <v>II in</v>
      </c>
      <c r="K76" s="19" t="str">
        <f t="shared" si="8"/>
        <v>Rural Operations</v>
      </c>
      <c r="L76" s="19"/>
      <c r="M76" s="19"/>
    </row>
    <row r="77" spans="1:13" s="10" customFormat="1" x14ac:dyDescent="0.35">
      <c r="A77" s="10" t="s">
        <v>24</v>
      </c>
      <c r="B77" s="10" t="s">
        <v>301</v>
      </c>
      <c r="C77" s="25" t="str">
        <f t="shared" si="12"/>
        <v>Certificate II in Automotive Vocational Preparation</v>
      </c>
      <c r="D77" s="25" t="str">
        <f t="shared" si="13"/>
        <v>AUR20716 Certificate II in Automotive Vocational Preparation</v>
      </c>
      <c r="E77" s="10">
        <v>1103</v>
      </c>
      <c r="F77" s="10" t="s">
        <v>131</v>
      </c>
      <c r="H77" s="19" t="str">
        <f t="shared" ref="H77:H140" si="15">TRIM(PROPER(LEFT(B77,FIND(" ",B77))))</f>
        <v>Certificate</v>
      </c>
      <c r="I77" s="19" t="str">
        <f t="shared" ref="I77:I140" si="16">RIGHT(B77,LEN(B77)-FIND(" ",B77))</f>
        <v>II in Automotive Vocational Preparation</v>
      </c>
      <c r="J77" s="19" t="str">
        <f t="shared" si="14"/>
        <v>II in</v>
      </c>
      <c r="K77" s="19" t="str">
        <f t="shared" ref="K77:K140" si="17">IF(H77="Certificate",PROPER(RIGHT(I77,LEN(I77)-2-FIND("in",LOWER(I77)))),PROPER(B77))</f>
        <v>Automotive Vocational Preparation</v>
      </c>
      <c r="L77" s="19"/>
      <c r="M77" s="19"/>
    </row>
    <row r="78" spans="1:13" s="10" customFormat="1" x14ac:dyDescent="0.35">
      <c r="A78" s="23" t="s">
        <v>946</v>
      </c>
      <c r="B78" s="23" t="s">
        <v>470</v>
      </c>
      <c r="C78" s="25" t="str">
        <f t="shared" si="12"/>
        <v>Certificate III in Sport Coaching</v>
      </c>
      <c r="D78" s="25" t="str">
        <f t="shared" si="13"/>
        <v>SIS30519 Certificate III in Sport Coaching</v>
      </c>
      <c r="E78" s="23">
        <v>1075</v>
      </c>
      <c r="F78" s="10" t="s">
        <v>212</v>
      </c>
      <c r="H78" s="19" t="str">
        <f t="shared" si="15"/>
        <v>Certificate</v>
      </c>
      <c r="I78" s="19" t="str">
        <f t="shared" si="16"/>
        <v>III in Sport Coaching</v>
      </c>
      <c r="J78" s="19" t="str">
        <f t="shared" si="14"/>
        <v>III in</v>
      </c>
      <c r="K78" s="19" t="str">
        <f t="shared" si="17"/>
        <v>Sport Coaching</v>
      </c>
      <c r="L78" s="19"/>
      <c r="M78" s="19"/>
    </row>
    <row r="79" spans="1:13" s="10" customFormat="1" x14ac:dyDescent="0.35">
      <c r="A79" s="23" t="s">
        <v>129</v>
      </c>
      <c r="B79" s="23" t="s">
        <v>319</v>
      </c>
      <c r="C79" s="25" t="str">
        <f t="shared" si="12"/>
        <v>Certificate II in Electrotechnology (Career Start)</v>
      </c>
      <c r="D79" s="25" t="str">
        <f t="shared" si="13"/>
        <v>UEE22011 Certificate II in Electrotechnology (Career Start)</v>
      </c>
      <c r="E79" s="23">
        <v>1063</v>
      </c>
      <c r="F79" s="10" t="s">
        <v>212</v>
      </c>
      <c r="H79" s="19" t="str">
        <f t="shared" si="15"/>
        <v>Certificate</v>
      </c>
      <c r="I79" s="19" t="str">
        <f t="shared" si="16"/>
        <v>II in Electrotechnology (Career Start)</v>
      </c>
      <c r="J79" s="19" t="str">
        <f t="shared" si="14"/>
        <v>II in</v>
      </c>
      <c r="K79" s="19" t="str">
        <f t="shared" si="17"/>
        <v>Electrotechnology (Career Start)</v>
      </c>
      <c r="L79" s="19"/>
      <c r="M79" s="19"/>
    </row>
    <row r="80" spans="1:13" s="10" customFormat="1" x14ac:dyDescent="0.35">
      <c r="A80" s="21" t="s">
        <v>129</v>
      </c>
      <c r="B80" s="21" t="s">
        <v>319</v>
      </c>
      <c r="C80" s="25" t="str">
        <f t="shared" si="12"/>
        <v>Certificate II in Electrotechnology (Career Start)</v>
      </c>
      <c r="D80" s="25" t="str">
        <f t="shared" si="13"/>
        <v>UEE22011 Certificate II in Electrotechnology (Career Start)</v>
      </c>
      <c r="E80" s="21">
        <v>1053</v>
      </c>
      <c r="F80" s="10" t="s">
        <v>275</v>
      </c>
      <c r="H80" s="19" t="str">
        <f t="shared" si="15"/>
        <v>Certificate</v>
      </c>
      <c r="I80" s="19" t="str">
        <f t="shared" si="16"/>
        <v>II in Electrotechnology (Career Start)</v>
      </c>
      <c r="J80" s="19" t="str">
        <f t="shared" si="14"/>
        <v>II in</v>
      </c>
      <c r="K80" s="19" t="str">
        <f t="shared" si="17"/>
        <v>Electrotechnology (Career Start)</v>
      </c>
      <c r="L80" s="19"/>
      <c r="M80" s="19"/>
    </row>
    <row r="81" spans="1:13" s="10" customFormat="1" x14ac:dyDescent="0.35">
      <c r="A81" s="10" t="s">
        <v>155</v>
      </c>
      <c r="B81" s="10" t="s">
        <v>344</v>
      </c>
      <c r="C81" s="25" t="str">
        <f t="shared" si="12"/>
        <v>Certificate II in Sport Coaching</v>
      </c>
      <c r="D81" s="25" t="str">
        <f t="shared" si="13"/>
        <v>SIS20319 Certificate II in Sport Coaching</v>
      </c>
      <c r="E81" s="10">
        <v>1030</v>
      </c>
      <c r="F81" s="10" t="s">
        <v>131</v>
      </c>
      <c r="H81" s="19" t="str">
        <f t="shared" si="15"/>
        <v>Certificate</v>
      </c>
      <c r="I81" s="19" t="str">
        <f t="shared" si="16"/>
        <v>II in Sport Coaching</v>
      </c>
      <c r="J81" s="19" t="str">
        <f t="shared" si="14"/>
        <v>II in</v>
      </c>
      <c r="K81" s="19" t="str">
        <f t="shared" si="17"/>
        <v>Sport Coaching</v>
      </c>
      <c r="L81" s="19"/>
      <c r="M81" s="19"/>
    </row>
    <row r="82" spans="1:13" s="10" customFormat="1" x14ac:dyDescent="0.35">
      <c r="A82" s="23" t="s">
        <v>10</v>
      </c>
      <c r="B82" s="23" t="s">
        <v>313</v>
      </c>
      <c r="C82" s="25" t="str">
        <f t="shared" si="12"/>
        <v>Certificate II in Animal Studies</v>
      </c>
      <c r="D82" s="25" t="str">
        <f t="shared" si="13"/>
        <v>ACM20117 Certificate II in Animal Studies</v>
      </c>
      <c r="E82" s="23">
        <v>971</v>
      </c>
      <c r="F82" s="10" t="s">
        <v>212</v>
      </c>
      <c r="H82" s="19" t="str">
        <f t="shared" si="15"/>
        <v>Certificate</v>
      </c>
      <c r="I82" s="19" t="str">
        <f t="shared" si="16"/>
        <v>II in Animal Studies</v>
      </c>
      <c r="J82" s="19" t="str">
        <f t="shared" si="14"/>
        <v>II in</v>
      </c>
      <c r="K82" s="19" t="str">
        <f t="shared" si="17"/>
        <v>Animal Studies</v>
      </c>
      <c r="L82" s="19"/>
      <c r="M82" s="19"/>
    </row>
    <row r="83" spans="1:13" s="10" customFormat="1" x14ac:dyDescent="0.35">
      <c r="A83" s="21" t="s">
        <v>624</v>
      </c>
      <c r="B83" s="21" t="s">
        <v>625</v>
      </c>
      <c r="C83" s="25" t="str">
        <f t="shared" si="12"/>
        <v>Structured Workplace Learning</v>
      </c>
      <c r="D83" s="25" t="str">
        <f t="shared" si="13"/>
        <v>SWL Structured Workplace Learning</v>
      </c>
      <c r="E83" s="21">
        <v>969</v>
      </c>
      <c r="F83" s="10" t="s">
        <v>275</v>
      </c>
      <c r="H83" s="19" t="str">
        <f t="shared" si="15"/>
        <v>Structured</v>
      </c>
      <c r="I83" s="19" t="str">
        <f t="shared" si="16"/>
        <v>Workplace Learning</v>
      </c>
      <c r="J83" s="19" t="str">
        <f t="shared" si="14"/>
        <v>Workplace Learnin</v>
      </c>
      <c r="K83" s="19" t="str">
        <f t="shared" si="17"/>
        <v>Structured Workplace Learning</v>
      </c>
      <c r="L83" s="19"/>
      <c r="M83" s="19"/>
    </row>
    <row r="84" spans="1:13" s="10" customFormat="1" x14ac:dyDescent="0.35">
      <c r="A84" s="21" t="s">
        <v>103</v>
      </c>
      <c r="B84" s="21" t="s">
        <v>312</v>
      </c>
      <c r="C84" s="25" t="str">
        <f t="shared" si="12"/>
        <v>Certificate III in Beauty Services</v>
      </c>
      <c r="D84" s="25" t="str">
        <f t="shared" si="13"/>
        <v>SHB30115 Certificate III in Beauty Services</v>
      </c>
      <c r="E84" s="21">
        <v>967</v>
      </c>
      <c r="F84" s="10" t="s">
        <v>275</v>
      </c>
      <c r="H84" s="19" t="str">
        <f t="shared" si="15"/>
        <v>Certificate</v>
      </c>
      <c r="I84" s="19" t="str">
        <f t="shared" si="16"/>
        <v>III in Beauty Services</v>
      </c>
      <c r="J84" s="19" t="str">
        <f t="shared" si="14"/>
        <v>III in</v>
      </c>
      <c r="K84" s="19" t="str">
        <f t="shared" si="17"/>
        <v>Beauty Services</v>
      </c>
      <c r="L84" s="19"/>
      <c r="M84" s="19"/>
    </row>
    <row r="85" spans="1:13" s="10" customFormat="1" x14ac:dyDescent="0.35">
      <c r="A85" s="23" t="s">
        <v>115</v>
      </c>
      <c r="B85" s="23" t="s">
        <v>344</v>
      </c>
      <c r="C85" s="25" t="str">
        <f t="shared" si="12"/>
        <v>Certificate II in Sport Coaching</v>
      </c>
      <c r="D85" s="25" t="str">
        <f t="shared" si="13"/>
        <v>SIS20513 Certificate II in Sport Coaching</v>
      </c>
      <c r="E85" s="23">
        <v>963</v>
      </c>
      <c r="F85" s="10" t="s">
        <v>212</v>
      </c>
      <c r="H85" s="19" t="str">
        <f t="shared" si="15"/>
        <v>Certificate</v>
      </c>
      <c r="I85" s="19" t="str">
        <f t="shared" si="16"/>
        <v>II in Sport Coaching</v>
      </c>
      <c r="J85" s="19" t="str">
        <f t="shared" si="14"/>
        <v>II in</v>
      </c>
      <c r="K85" s="19" t="str">
        <f t="shared" si="17"/>
        <v>Sport Coaching</v>
      </c>
      <c r="L85" s="19"/>
      <c r="M85" s="19"/>
    </row>
    <row r="86" spans="1:13" s="10" customFormat="1" x14ac:dyDescent="0.35">
      <c r="A86" s="21" t="s">
        <v>59</v>
      </c>
      <c r="B86" s="21" t="s">
        <v>348</v>
      </c>
      <c r="C86" s="25" t="str">
        <f t="shared" si="12"/>
        <v>Certificate III in Visual Arts</v>
      </c>
      <c r="D86" s="25" t="str">
        <f t="shared" si="13"/>
        <v>CUA31115 Certificate III in Visual Arts</v>
      </c>
      <c r="E86" s="21">
        <v>962</v>
      </c>
      <c r="F86" s="10" t="s">
        <v>210</v>
      </c>
      <c r="H86" s="19" t="str">
        <f t="shared" si="15"/>
        <v>Certificate</v>
      </c>
      <c r="I86" s="19" t="str">
        <f t="shared" si="16"/>
        <v>III in Visual Arts</v>
      </c>
      <c r="J86" s="19" t="str">
        <f t="shared" si="14"/>
        <v>III in</v>
      </c>
      <c r="K86" s="19" t="str">
        <f t="shared" si="17"/>
        <v>Visual Arts</v>
      </c>
      <c r="L86" s="19"/>
      <c r="M86" s="19"/>
    </row>
    <row r="87" spans="1:13" s="10" customFormat="1" x14ac:dyDescent="0.35">
      <c r="A87" s="23" t="s">
        <v>38</v>
      </c>
      <c r="B87" s="23" t="s">
        <v>321</v>
      </c>
      <c r="C87" s="25" t="str">
        <f t="shared" si="12"/>
        <v>Certificate III in Early Childhood Education And Care</v>
      </c>
      <c r="D87" s="25" t="str">
        <f t="shared" si="13"/>
        <v>CHC30113 Certificate III in Early Childhood Education And Care</v>
      </c>
      <c r="E87" s="23">
        <v>955</v>
      </c>
      <c r="F87" s="10" t="s">
        <v>212</v>
      </c>
      <c r="H87" s="19" t="str">
        <f t="shared" si="15"/>
        <v>Certificate</v>
      </c>
      <c r="I87" s="19" t="str">
        <f t="shared" si="16"/>
        <v>III in Early Childhood Education and Care</v>
      </c>
      <c r="J87" s="19" t="str">
        <f t="shared" si="14"/>
        <v>III in</v>
      </c>
      <c r="K87" s="19" t="str">
        <f t="shared" si="17"/>
        <v>Early Childhood Education And Care</v>
      </c>
      <c r="L87" s="19"/>
      <c r="M87" s="19"/>
    </row>
    <row r="88" spans="1:13" s="10" customFormat="1" x14ac:dyDescent="0.35">
      <c r="A88" s="25" t="s">
        <v>138</v>
      </c>
      <c r="B88" s="25" t="s">
        <v>561</v>
      </c>
      <c r="C88" s="25" t="str">
        <f t="shared" si="12"/>
        <v>Certificate I in Furnishing</v>
      </c>
      <c r="D88" s="25" t="str">
        <f t="shared" si="13"/>
        <v>MSF10113 Certificate I in Furnishing</v>
      </c>
      <c r="E88" s="25">
        <v>954</v>
      </c>
      <c r="F88" s="10" t="s">
        <v>210</v>
      </c>
      <c r="H88" s="19" t="str">
        <f t="shared" si="15"/>
        <v>Certificate</v>
      </c>
      <c r="I88" s="19" t="str">
        <f t="shared" si="16"/>
        <v>I in Furnishing</v>
      </c>
      <c r="J88" s="19" t="str">
        <f t="shared" si="14"/>
        <v>I in</v>
      </c>
      <c r="K88" s="19" t="str">
        <f t="shared" si="17"/>
        <v>Furnishing</v>
      </c>
      <c r="L88" s="19"/>
      <c r="M88" s="19"/>
    </row>
    <row r="89" spans="1:13" s="10" customFormat="1" x14ac:dyDescent="0.35">
      <c r="A89" s="21" t="s">
        <v>612</v>
      </c>
      <c r="B89" s="21" t="s">
        <v>322</v>
      </c>
      <c r="C89" s="25" t="str">
        <f t="shared" si="12"/>
        <v>Certificate II in Public Safety (Firefighting Operations)</v>
      </c>
      <c r="D89" s="25" t="str">
        <f t="shared" si="13"/>
        <v>PUA20719 Certificate II in Public Safety (Firefighting Operations)</v>
      </c>
      <c r="E89" s="21">
        <v>947</v>
      </c>
      <c r="F89" s="10" t="s">
        <v>275</v>
      </c>
      <c r="H89" s="19" t="str">
        <f t="shared" si="15"/>
        <v>Certificate</v>
      </c>
      <c r="I89" s="19" t="str">
        <f t="shared" si="16"/>
        <v>II in Public Safety (Firefighting Operations)</v>
      </c>
      <c r="J89" s="19" t="str">
        <f t="shared" si="14"/>
        <v>II in</v>
      </c>
      <c r="K89" s="19" t="str">
        <f t="shared" si="17"/>
        <v>Public Safety (Firefighting Operations)</v>
      </c>
      <c r="L89" s="19"/>
      <c r="M89" s="19"/>
    </row>
    <row r="90" spans="1:13" s="10" customFormat="1" x14ac:dyDescent="0.35">
      <c r="A90" s="17" t="s">
        <v>113</v>
      </c>
      <c r="B90" s="17" t="s">
        <v>324</v>
      </c>
      <c r="C90" s="25" t="str">
        <f t="shared" si="12"/>
        <v>Certificate II in Outdoor Recreation</v>
      </c>
      <c r="D90" s="25" t="str">
        <f t="shared" si="13"/>
        <v>SIS20213 Certificate II in Outdoor Recreation</v>
      </c>
      <c r="E90" s="17">
        <v>921</v>
      </c>
      <c r="F90" s="10" t="s">
        <v>131</v>
      </c>
      <c r="H90" s="19" t="str">
        <f t="shared" si="15"/>
        <v>Certificate</v>
      </c>
      <c r="I90" s="19" t="str">
        <f t="shared" si="16"/>
        <v>II in Outdoor Recreation</v>
      </c>
      <c r="J90" s="19" t="str">
        <f t="shared" si="14"/>
        <v>II in</v>
      </c>
      <c r="K90" s="19" t="str">
        <f t="shared" si="17"/>
        <v>Outdoor Recreation</v>
      </c>
      <c r="L90" s="19"/>
      <c r="M90" s="19"/>
    </row>
    <row r="91" spans="1:13" s="10" customFormat="1" x14ac:dyDescent="0.35">
      <c r="A91" s="10" t="s">
        <v>52</v>
      </c>
      <c r="B91" s="10" t="s">
        <v>337</v>
      </c>
      <c r="C91" s="25" t="str">
        <f t="shared" si="12"/>
        <v>Certificate II in Music Industry</v>
      </c>
      <c r="D91" s="25" t="str">
        <f t="shared" si="13"/>
        <v>CUA20615 Certificate II in Music Industry</v>
      </c>
      <c r="E91" s="10">
        <v>907</v>
      </c>
      <c r="F91" s="10" t="s">
        <v>131</v>
      </c>
      <c r="H91" s="19" t="str">
        <f t="shared" si="15"/>
        <v>Certificate</v>
      </c>
      <c r="I91" s="19" t="str">
        <f t="shared" si="16"/>
        <v>II in Music Industry</v>
      </c>
      <c r="J91" s="19" t="str">
        <f t="shared" si="14"/>
        <v>II in</v>
      </c>
      <c r="K91" s="19" t="str">
        <f t="shared" si="17"/>
        <v>Music Industry</v>
      </c>
      <c r="L91" s="19"/>
      <c r="M91" s="19"/>
    </row>
    <row r="92" spans="1:13" s="10" customFormat="1" x14ac:dyDescent="0.35">
      <c r="A92" s="22" t="s">
        <v>84</v>
      </c>
      <c r="B92" s="22" t="s">
        <v>307</v>
      </c>
      <c r="C92" s="25" t="str">
        <f t="shared" si="12"/>
        <v>Certificate III in Information, Digital Media And Technology</v>
      </c>
      <c r="D92" s="25" t="str">
        <f t="shared" si="13"/>
        <v>ICT30118 Certificate III in Information, Digital Media And Technology</v>
      </c>
      <c r="E92" s="22">
        <v>896</v>
      </c>
      <c r="F92" s="10" t="s">
        <v>210</v>
      </c>
      <c r="H92" s="19" t="str">
        <f t="shared" si="15"/>
        <v>Certificate</v>
      </c>
      <c r="I92" s="19" t="str">
        <f t="shared" si="16"/>
        <v>III in Information, Digital Media and Technology</v>
      </c>
      <c r="J92" s="19" t="str">
        <f t="shared" si="14"/>
        <v>III in</v>
      </c>
      <c r="K92" s="19" t="str">
        <f t="shared" si="17"/>
        <v>Information, Digital Media And Technology</v>
      </c>
      <c r="L92" s="19"/>
      <c r="M92" s="19"/>
    </row>
    <row r="93" spans="1:13" s="10" customFormat="1" x14ac:dyDescent="0.35">
      <c r="A93" s="17" t="s">
        <v>35</v>
      </c>
      <c r="B93" s="17" t="s">
        <v>500</v>
      </c>
      <c r="C93" s="25" t="str">
        <f t="shared" si="12"/>
        <v>Certificate IV in Business</v>
      </c>
      <c r="D93" s="25" t="str">
        <f t="shared" si="13"/>
        <v>BSB40215 Certificate IV in Business</v>
      </c>
      <c r="E93" s="17">
        <v>888</v>
      </c>
      <c r="F93" s="10" t="s">
        <v>131</v>
      </c>
      <c r="H93" s="19" t="str">
        <f t="shared" si="15"/>
        <v>Certificate</v>
      </c>
      <c r="I93" s="19" t="str">
        <f t="shared" si="16"/>
        <v>IV in Business</v>
      </c>
      <c r="J93" s="19" t="str">
        <f t="shared" si="14"/>
        <v>IV in</v>
      </c>
      <c r="K93" s="19" t="str">
        <f t="shared" si="17"/>
        <v>Business</v>
      </c>
      <c r="L93" s="19"/>
      <c r="M93" s="19"/>
    </row>
    <row r="94" spans="1:13" s="10" customFormat="1" x14ac:dyDescent="0.35">
      <c r="A94" s="25" t="s">
        <v>571</v>
      </c>
      <c r="B94" s="25" t="s">
        <v>317</v>
      </c>
      <c r="C94" s="25" t="str">
        <f t="shared" si="12"/>
        <v>Certificate II in Electrotechnology Studies (Pre-Vocational)</v>
      </c>
      <c r="D94" s="25" t="str">
        <f t="shared" si="13"/>
        <v>22499VIC Certificate II in Electrotechnology Studies (Pre-Vocational)</v>
      </c>
      <c r="E94" s="25">
        <v>878</v>
      </c>
      <c r="F94" s="10" t="s">
        <v>275</v>
      </c>
      <c r="H94" s="19" t="str">
        <f t="shared" si="15"/>
        <v>Certificate</v>
      </c>
      <c r="I94" s="19" t="str">
        <f t="shared" si="16"/>
        <v>II in Electrotechnology Studies (Pre-vocational)</v>
      </c>
      <c r="J94" s="19" t="str">
        <f t="shared" si="14"/>
        <v>II in</v>
      </c>
      <c r="K94" s="19" t="str">
        <f t="shared" si="17"/>
        <v>Electrotechnology Studies (Pre-Vocational)</v>
      </c>
      <c r="L94" s="19"/>
      <c r="M94" s="19"/>
    </row>
    <row r="95" spans="1:13" s="10" customFormat="1" x14ac:dyDescent="0.35">
      <c r="A95" s="10" t="s">
        <v>38</v>
      </c>
      <c r="B95" s="10" t="s">
        <v>321</v>
      </c>
      <c r="C95" s="25" t="str">
        <f t="shared" si="12"/>
        <v>Certificate III in Early Childhood Education And Care</v>
      </c>
      <c r="D95" s="25" t="str">
        <f t="shared" si="13"/>
        <v>CHC30113 Certificate III in Early Childhood Education And Care</v>
      </c>
      <c r="E95" s="10">
        <v>871</v>
      </c>
      <c r="F95" s="10" t="s">
        <v>275</v>
      </c>
      <c r="H95" s="19" t="str">
        <f t="shared" si="15"/>
        <v>Certificate</v>
      </c>
      <c r="I95" s="19" t="str">
        <f t="shared" si="16"/>
        <v>III in Early Childhood Education and Care</v>
      </c>
      <c r="J95" s="19" t="str">
        <f t="shared" si="14"/>
        <v>III in</v>
      </c>
      <c r="K95" s="19" t="str">
        <f t="shared" si="17"/>
        <v>Early Childhood Education And Care</v>
      </c>
      <c r="L95" s="19"/>
      <c r="M95" s="19"/>
    </row>
    <row r="96" spans="1:13" s="10" customFormat="1" x14ac:dyDescent="0.35">
      <c r="A96" s="10" t="s">
        <v>7</v>
      </c>
      <c r="B96" s="10" t="s">
        <v>327</v>
      </c>
      <c r="C96" s="25" t="str">
        <f t="shared" si="12"/>
        <v>Certificate I in General Education For Adults</v>
      </c>
      <c r="D96" s="25" t="str">
        <f t="shared" si="13"/>
        <v>22472VIC Certificate I in General Education For Adults</v>
      </c>
      <c r="E96" s="10">
        <v>858</v>
      </c>
      <c r="F96" s="10" t="s">
        <v>275</v>
      </c>
      <c r="H96" s="19" t="str">
        <f t="shared" si="15"/>
        <v>Certificate</v>
      </c>
      <c r="I96" s="19" t="str">
        <f t="shared" si="16"/>
        <v>I in General Education for Adults</v>
      </c>
      <c r="J96" s="19" t="str">
        <f t="shared" si="14"/>
        <v>I in</v>
      </c>
      <c r="K96" s="19" t="str">
        <f t="shared" si="17"/>
        <v>General Education For Adults</v>
      </c>
      <c r="L96" s="19"/>
      <c r="M96" s="19"/>
    </row>
    <row r="97" spans="1:13" s="10" customFormat="1" x14ac:dyDescent="0.35">
      <c r="A97" s="25" t="s">
        <v>91</v>
      </c>
      <c r="B97" s="25" t="s">
        <v>316</v>
      </c>
      <c r="C97" s="25" t="str">
        <f t="shared" si="12"/>
        <v>Certificate II in Furniture Making Pathways</v>
      </c>
      <c r="D97" s="25" t="str">
        <f t="shared" si="13"/>
        <v>MSF20516 Certificate II in Furniture Making Pathways</v>
      </c>
      <c r="E97" s="25">
        <v>855</v>
      </c>
      <c r="F97" s="10" t="s">
        <v>275</v>
      </c>
      <c r="H97" s="19" t="str">
        <f t="shared" si="15"/>
        <v>Certificate</v>
      </c>
      <c r="I97" s="19" t="str">
        <f t="shared" si="16"/>
        <v>II in Furniture Making Pathways</v>
      </c>
      <c r="J97" s="19" t="str">
        <f t="shared" si="14"/>
        <v>II in</v>
      </c>
      <c r="K97" s="19" t="str">
        <f t="shared" si="17"/>
        <v>Furniture Making Pathways</v>
      </c>
      <c r="L97" s="19"/>
      <c r="M97" s="19"/>
    </row>
    <row r="98" spans="1:13" s="10" customFormat="1" x14ac:dyDescent="0.35">
      <c r="A98" s="25" t="s">
        <v>16</v>
      </c>
      <c r="B98" s="25" t="s">
        <v>332</v>
      </c>
      <c r="C98" s="25" t="str">
        <f t="shared" si="12"/>
        <v>Certificate II in Horticulture</v>
      </c>
      <c r="D98" s="25" t="str">
        <f t="shared" si="13"/>
        <v>AHC20416 Certificate II in Horticulture</v>
      </c>
      <c r="E98" s="25">
        <v>848</v>
      </c>
      <c r="F98" s="10" t="s">
        <v>210</v>
      </c>
      <c r="H98" s="19" t="str">
        <f t="shared" si="15"/>
        <v>Certificate</v>
      </c>
      <c r="I98" s="19" t="str">
        <f t="shared" si="16"/>
        <v>II in Horticulture</v>
      </c>
      <c r="J98" s="19" t="str">
        <f t="shared" si="14"/>
        <v>II in</v>
      </c>
      <c r="K98" s="19" t="str">
        <f t="shared" si="17"/>
        <v>Horticulture</v>
      </c>
      <c r="L98" s="19"/>
      <c r="M98" s="19"/>
    </row>
    <row r="99" spans="1:13" s="10" customFormat="1" x14ac:dyDescent="0.35">
      <c r="A99" s="10" t="s">
        <v>31</v>
      </c>
      <c r="B99" s="10" t="s">
        <v>308</v>
      </c>
      <c r="C99" s="25" t="str">
        <f t="shared" si="12"/>
        <v>Certificate III in Business</v>
      </c>
      <c r="D99" s="25" t="str">
        <f t="shared" si="13"/>
        <v>BSB30115 Certificate III in Business</v>
      </c>
      <c r="E99" s="10">
        <v>848</v>
      </c>
      <c r="F99" s="10" t="s">
        <v>224</v>
      </c>
      <c r="H99" s="19" t="str">
        <f t="shared" si="15"/>
        <v>Certificate</v>
      </c>
      <c r="I99" s="19" t="str">
        <f t="shared" si="16"/>
        <v>III in Business</v>
      </c>
      <c r="J99" s="19" t="str">
        <f t="shared" si="14"/>
        <v>III in</v>
      </c>
      <c r="K99" s="19" t="str">
        <f t="shared" si="17"/>
        <v>Business</v>
      </c>
      <c r="L99" s="19"/>
      <c r="M99" s="19"/>
    </row>
    <row r="100" spans="1:13" s="10" customFormat="1" x14ac:dyDescent="0.35">
      <c r="A100" s="23" t="s">
        <v>136</v>
      </c>
      <c r="B100" s="23" t="s">
        <v>560</v>
      </c>
      <c r="C100" s="25" t="str">
        <f t="shared" si="12"/>
        <v>Certificate I in Engineering</v>
      </c>
      <c r="D100" s="25" t="str">
        <f t="shared" si="13"/>
        <v>MEM10105 Certificate I in Engineering</v>
      </c>
      <c r="E100" s="23">
        <v>844</v>
      </c>
      <c r="F100" s="10" t="s">
        <v>212</v>
      </c>
      <c r="H100" s="19" t="str">
        <f t="shared" si="15"/>
        <v>Certificate</v>
      </c>
      <c r="I100" s="19" t="str">
        <f t="shared" si="16"/>
        <v>I in Engineering</v>
      </c>
      <c r="J100" s="19" t="str">
        <f t="shared" si="14"/>
        <v>I in</v>
      </c>
      <c r="K100" s="19" t="str">
        <f t="shared" si="17"/>
        <v>Engineering</v>
      </c>
      <c r="L100" s="19"/>
      <c r="M100" s="19"/>
    </row>
    <row r="101" spans="1:13" s="10" customFormat="1" x14ac:dyDescent="0.35">
      <c r="A101" s="17" t="s">
        <v>109</v>
      </c>
      <c r="B101" s="17" t="s">
        <v>363</v>
      </c>
      <c r="C101" s="25" t="str">
        <f t="shared" si="12"/>
        <v>Certificate II in Retail Services</v>
      </c>
      <c r="D101" s="25" t="str">
        <f t="shared" si="13"/>
        <v>SIR20216 Certificate II in Retail Services</v>
      </c>
      <c r="E101" s="17">
        <v>808</v>
      </c>
      <c r="F101" s="10" t="s">
        <v>210</v>
      </c>
      <c r="H101" s="19" t="str">
        <f t="shared" si="15"/>
        <v>Certificate</v>
      </c>
      <c r="I101" s="19" t="str">
        <f t="shared" si="16"/>
        <v>II in Retail Services</v>
      </c>
      <c r="J101" s="19" t="str">
        <f t="shared" si="14"/>
        <v>II in</v>
      </c>
      <c r="K101" s="19" t="str">
        <f t="shared" si="17"/>
        <v>Retail Services</v>
      </c>
      <c r="L101" s="19"/>
      <c r="M101" s="19"/>
    </row>
    <row r="102" spans="1:13" s="10" customFormat="1" x14ac:dyDescent="0.35">
      <c r="A102" s="10" t="s">
        <v>113</v>
      </c>
      <c r="B102" s="10" t="s">
        <v>324</v>
      </c>
      <c r="C102" s="25" t="str">
        <f t="shared" si="12"/>
        <v>Certificate II in Outdoor Recreation</v>
      </c>
      <c r="D102" s="25" t="str">
        <f t="shared" si="13"/>
        <v>SIS20213 Certificate II in Outdoor Recreation</v>
      </c>
      <c r="E102" s="10">
        <v>806</v>
      </c>
      <c r="F102" s="10" t="s">
        <v>210</v>
      </c>
      <c r="H102" s="19" t="str">
        <f t="shared" si="15"/>
        <v>Certificate</v>
      </c>
      <c r="I102" s="19" t="str">
        <f t="shared" si="16"/>
        <v>II in Outdoor Recreation</v>
      </c>
      <c r="J102" s="19" t="str">
        <f t="shared" si="14"/>
        <v>II in</v>
      </c>
      <c r="K102" s="19" t="str">
        <f t="shared" si="17"/>
        <v>Outdoor Recreation</v>
      </c>
      <c r="L102" s="19"/>
      <c r="M102" s="19"/>
    </row>
    <row r="103" spans="1:13" s="10" customFormat="1" x14ac:dyDescent="0.35">
      <c r="A103" s="25" t="s">
        <v>116</v>
      </c>
      <c r="B103" s="25" t="s">
        <v>294</v>
      </c>
      <c r="C103" s="25" t="str">
        <f t="shared" si="12"/>
        <v>Certificate III in Sport And Recreation</v>
      </c>
      <c r="D103" s="25" t="str">
        <f t="shared" si="13"/>
        <v>SIS30115 Certificate III in Sport And Recreation</v>
      </c>
      <c r="E103" s="25">
        <v>794</v>
      </c>
      <c r="F103" s="10" t="s">
        <v>131</v>
      </c>
      <c r="H103" s="19" t="str">
        <f t="shared" si="15"/>
        <v>Certificate</v>
      </c>
      <c r="I103" s="19" t="str">
        <f t="shared" si="16"/>
        <v>III in Sport and Recreation</v>
      </c>
      <c r="J103" s="19" t="str">
        <f t="shared" si="14"/>
        <v>III in</v>
      </c>
      <c r="K103" s="19" t="str">
        <f t="shared" si="17"/>
        <v>Sport And Recreation</v>
      </c>
      <c r="L103" s="19"/>
      <c r="M103" s="19"/>
    </row>
    <row r="104" spans="1:13" s="10" customFormat="1" x14ac:dyDescent="0.35">
      <c r="A104" s="21" t="s">
        <v>149</v>
      </c>
      <c r="B104" s="21" t="s">
        <v>324</v>
      </c>
      <c r="C104" s="25" t="str">
        <f t="shared" si="12"/>
        <v>Certificate II in Outdoor Recreation</v>
      </c>
      <c r="D104" s="25" t="str">
        <f t="shared" si="13"/>
        <v>SIS20419 Certificate II in Outdoor Recreation</v>
      </c>
      <c r="E104" s="21">
        <v>782</v>
      </c>
      <c r="F104" s="10" t="s">
        <v>131</v>
      </c>
      <c r="H104" s="19" t="str">
        <f t="shared" si="15"/>
        <v>Certificate</v>
      </c>
      <c r="I104" s="19" t="str">
        <f t="shared" si="16"/>
        <v>II in Outdoor Recreation</v>
      </c>
      <c r="J104" s="19" t="str">
        <f t="shared" si="14"/>
        <v>II in</v>
      </c>
      <c r="K104" s="19" t="str">
        <f t="shared" si="17"/>
        <v>Outdoor Recreation</v>
      </c>
      <c r="L104" s="19"/>
      <c r="M104" s="19"/>
    </row>
    <row r="105" spans="1:13" s="10" customFormat="1" x14ac:dyDescent="0.35">
      <c r="A105" s="21" t="s">
        <v>574</v>
      </c>
      <c r="B105" s="21" t="s">
        <v>309</v>
      </c>
      <c r="C105" s="25" t="str">
        <f t="shared" si="12"/>
        <v>Certificate I in Employment Pathways</v>
      </c>
      <c r="D105" s="25" t="str">
        <f t="shared" si="13"/>
        <v>22523VIC Certificate I in Employment Pathways</v>
      </c>
      <c r="E105" s="21">
        <v>750</v>
      </c>
      <c r="F105" s="10" t="s">
        <v>275</v>
      </c>
      <c r="H105" s="19" t="str">
        <f t="shared" si="15"/>
        <v>Certificate</v>
      </c>
      <c r="I105" s="19" t="str">
        <f t="shared" si="16"/>
        <v>I in Employment Pathways</v>
      </c>
      <c r="J105" s="19" t="str">
        <f t="shared" si="14"/>
        <v>I in</v>
      </c>
      <c r="K105" s="19" t="str">
        <f t="shared" si="17"/>
        <v>Employment Pathways</v>
      </c>
      <c r="L105" s="19"/>
      <c r="M105" s="19"/>
    </row>
    <row r="106" spans="1:13" s="10" customFormat="1" x14ac:dyDescent="0.35">
      <c r="A106" s="10" t="s">
        <v>33</v>
      </c>
      <c r="B106" s="10" t="s">
        <v>376</v>
      </c>
      <c r="C106" s="25" t="str">
        <f t="shared" si="12"/>
        <v>Certificate III in Business Administration</v>
      </c>
      <c r="D106" s="25" t="str">
        <f t="shared" si="13"/>
        <v>BSB30415 Certificate III in Business Administration</v>
      </c>
      <c r="E106" s="10">
        <v>744</v>
      </c>
      <c r="F106" s="10" t="s">
        <v>210</v>
      </c>
      <c r="H106" s="19" t="str">
        <f t="shared" si="15"/>
        <v>Certificate</v>
      </c>
      <c r="I106" s="19" t="str">
        <f t="shared" si="16"/>
        <v>III in Business Administration</v>
      </c>
      <c r="J106" s="19" t="str">
        <f t="shared" si="14"/>
        <v>III in</v>
      </c>
      <c r="K106" s="19" t="str">
        <f t="shared" si="17"/>
        <v>Business Administration</v>
      </c>
      <c r="L106" s="19"/>
      <c r="M106" s="19"/>
    </row>
    <row r="107" spans="1:13" s="10" customFormat="1" x14ac:dyDescent="0.35">
      <c r="A107" s="10" t="s">
        <v>51</v>
      </c>
      <c r="B107" s="10" t="s">
        <v>320</v>
      </c>
      <c r="C107" s="25" t="str">
        <f t="shared" si="12"/>
        <v>Certificate II in Creative Industries</v>
      </c>
      <c r="D107" s="25" t="str">
        <f t="shared" si="13"/>
        <v>CUA20215 Certificate II in Creative Industries</v>
      </c>
      <c r="E107" s="10">
        <v>744</v>
      </c>
      <c r="F107" s="10" t="s">
        <v>210</v>
      </c>
      <c r="H107" s="19" t="str">
        <f t="shared" si="15"/>
        <v>Certificate</v>
      </c>
      <c r="I107" s="19" t="str">
        <f t="shared" si="16"/>
        <v>II in Creative Industries</v>
      </c>
      <c r="J107" s="19" t="str">
        <f t="shared" si="14"/>
        <v>II in</v>
      </c>
      <c r="K107" s="19" t="str">
        <f t="shared" si="17"/>
        <v>Creative Industries</v>
      </c>
      <c r="L107" s="19"/>
      <c r="M107" s="19"/>
    </row>
    <row r="108" spans="1:13" s="10" customFormat="1" x14ac:dyDescent="0.35">
      <c r="A108" s="17" t="s">
        <v>51</v>
      </c>
      <c r="B108" s="17" t="s">
        <v>320</v>
      </c>
      <c r="C108" s="25" t="str">
        <f t="shared" si="12"/>
        <v>Certificate II in Creative Industries</v>
      </c>
      <c r="D108" s="25" t="str">
        <f t="shared" si="13"/>
        <v>CUA20215 Certificate II in Creative Industries</v>
      </c>
      <c r="E108" s="17">
        <v>738</v>
      </c>
      <c r="F108" s="10" t="s">
        <v>131</v>
      </c>
      <c r="H108" s="19" t="str">
        <f t="shared" si="15"/>
        <v>Certificate</v>
      </c>
      <c r="I108" s="19" t="str">
        <f t="shared" si="16"/>
        <v>II in Creative Industries</v>
      </c>
      <c r="J108" s="19" t="str">
        <f t="shared" si="14"/>
        <v>II in</v>
      </c>
      <c r="K108" s="19" t="str">
        <f t="shared" si="17"/>
        <v>Creative Industries</v>
      </c>
      <c r="L108" s="19"/>
      <c r="M108" s="19"/>
    </row>
    <row r="109" spans="1:13" s="10" customFormat="1" x14ac:dyDescent="0.35">
      <c r="A109" s="10" t="s">
        <v>102</v>
      </c>
      <c r="B109" s="10" t="s">
        <v>318</v>
      </c>
      <c r="C109" s="25" t="str">
        <f t="shared" si="12"/>
        <v>Certificate II in Salon Assistant</v>
      </c>
      <c r="D109" s="25" t="str">
        <f t="shared" si="13"/>
        <v>SHB20216 Certificate II in Salon Assistant</v>
      </c>
      <c r="E109" s="10">
        <v>737</v>
      </c>
      <c r="F109" s="10" t="s">
        <v>275</v>
      </c>
      <c r="H109" s="19" t="str">
        <f t="shared" si="15"/>
        <v>Certificate</v>
      </c>
      <c r="I109" s="19" t="str">
        <f t="shared" si="16"/>
        <v>II in Salon Assistant</v>
      </c>
      <c r="J109" s="19" t="str">
        <f t="shared" si="14"/>
        <v>II in</v>
      </c>
      <c r="K109" s="19" t="str">
        <f t="shared" si="17"/>
        <v>Salon Assistant</v>
      </c>
      <c r="L109" s="19"/>
      <c r="M109" s="19"/>
    </row>
    <row r="110" spans="1:13" s="10" customFormat="1" x14ac:dyDescent="0.35">
      <c r="A110" s="21" t="s">
        <v>751</v>
      </c>
      <c r="B110" s="21" t="s">
        <v>752</v>
      </c>
      <c r="C110" s="25" t="str">
        <f t="shared" si="12"/>
        <v>Certificate II in Career Preparation</v>
      </c>
      <c r="D110" s="25" t="str">
        <f t="shared" si="13"/>
        <v>10584NAT Certificate II in Career Preparation</v>
      </c>
      <c r="E110" s="21">
        <v>714</v>
      </c>
      <c r="F110" s="10" t="s">
        <v>210</v>
      </c>
      <c r="H110" s="19" t="str">
        <f t="shared" si="15"/>
        <v>Certificate</v>
      </c>
      <c r="I110" s="19" t="str">
        <f t="shared" si="16"/>
        <v>II in Career Preparation</v>
      </c>
      <c r="J110" s="19" t="str">
        <f t="shared" si="14"/>
        <v>II in</v>
      </c>
      <c r="K110" s="19" t="str">
        <f t="shared" si="17"/>
        <v>Career Preparation</v>
      </c>
      <c r="L110" s="19"/>
      <c r="M110" s="19"/>
    </row>
    <row r="111" spans="1:13" s="10" customFormat="1" x14ac:dyDescent="0.35">
      <c r="A111" s="22" t="s">
        <v>28</v>
      </c>
      <c r="B111" s="22" t="s">
        <v>837</v>
      </c>
      <c r="C111" s="25" t="str">
        <f t="shared" si="12"/>
        <v>Certificate III in Aviation (Remote Pilot - Visual Line Of Sight)</v>
      </c>
      <c r="D111" s="25" t="str">
        <f t="shared" si="13"/>
        <v>AVI30316 Certificate III in Aviation (Remote Pilot - Visual Line Of Sight)</v>
      </c>
      <c r="E111" s="22">
        <v>687</v>
      </c>
      <c r="F111" s="10" t="s">
        <v>210</v>
      </c>
      <c r="H111" s="19" t="str">
        <f t="shared" si="15"/>
        <v>Certificate</v>
      </c>
      <c r="I111" s="19" t="str">
        <f t="shared" si="16"/>
        <v>III in Aviation (Remote Pilot - Visual Line of Sight)</v>
      </c>
      <c r="J111" s="19" t="str">
        <f t="shared" si="14"/>
        <v>III in</v>
      </c>
      <c r="K111" s="19" t="str">
        <f t="shared" si="17"/>
        <v>Aviation (Remote Pilot - Visual Line Of Sight)</v>
      </c>
      <c r="L111" s="19"/>
      <c r="M111" s="19"/>
    </row>
    <row r="112" spans="1:13" s="10" customFormat="1" x14ac:dyDescent="0.35">
      <c r="A112" s="17" t="s">
        <v>93</v>
      </c>
      <c r="B112" s="17" t="s">
        <v>353</v>
      </c>
      <c r="C112" s="25" t="str">
        <f t="shared" si="12"/>
        <v>Certificate III in Laboratory Skills</v>
      </c>
      <c r="D112" s="25" t="str">
        <f t="shared" si="13"/>
        <v>MSL30118 Certificate III in Laboratory Skills</v>
      </c>
      <c r="E112" s="17">
        <v>687</v>
      </c>
      <c r="F112" s="10" t="s">
        <v>210</v>
      </c>
      <c r="H112" s="19" t="str">
        <f t="shared" si="15"/>
        <v>Certificate</v>
      </c>
      <c r="I112" s="19" t="str">
        <f t="shared" si="16"/>
        <v>III in Laboratory Skills</v>
      </c>
      <c r="J112" s="19" t="str">
        <f t="shared" si="14"/>
        <v>III in</v>
      </c>
      <c r="K112" s="19" t="str">
        <f t="shared" si="17"/>
        <v>Laboratory Skills</v>
      </c>
      <c r="L112" s="19"/>
      <c r="M112" s="19"/>
    </row>
    <row r="113" spans="1:13" s="10" customFormat="1" x14ac:dyDescent="0.35">
      <c r="A113" s="21" t="s">
        <v>46</v>
      </c>
      <c r="B113" s="21" t="s">
        <v>361</v>
      </c>
      <c r="C113" s="25" t="str">
        <f t="shared" si="12"/>
        <v>Certificate II in Construction Pathways</v>
      </c>
      <c r="D113" s="25" t="str">
        <f t="shared" si="13"/>
        <v>CPC20211 Certificate II in Construction Pathways</v>
      </c>
      <c r="E113" s="21">
        <v>681</v>
      </c>
      <c r="F113" s="10" t="s">
        <v>210</v>
      </c>
      <c r="H113" s="19" t="str">
        <f t="shared" si="15"/>
        <v>Certificate</v>
      </c>
      <c r="I113" s="19" t="str">
        <f t="shared" si="16"/>
        <v>II in Construction Pathways</v>
      </c>
      <c r="J113" s="19" t="str">
        <f t="shared" si="14"/>
        <v>II in</v>
      </c>
      <c r="K113" s="19" t="str">
        <f t="shared" si="17"/>
        <v>Construction Pathways</v>
      </c>
      <c r="L113" s="19"/>
      <c r="M113" s="19"/>
    </row>
    <row r="114" spans="1:13" s="10" customFormat="1" x14ac:dyDescent="0.35">
      <c r="A114" s="10" t="s">
        <v>325</v>
      </c>
      <c r="B114" s="10" t="s">
        <v>326</v>
      </c>
      <c r="C114" s="25" t="str">
        <f t="shared" si="12"/>
        <v>Certificate II in Small Business (Operations/Innovation)</v>
      </c>
      <c r="D114" s="25" t="str">
        <f t="shared" si="13"/>
        <v>22480VIC Certificate II in Small Business (Operations/Innovation)</v>
      </c>
      <c r="E114" s="10">
        <v>670</v>
      </c>
      <c r="F114" s="10" t="s">
        <v>275</v>
      </c>
      <c r="H114" s="19" t="str">
        <f t="shared" si="15"/>
        <v>Certificate</v>
      </c>
      <c r="I114" s="19" t="str">
        <f t="shared" si="16"/>
        <v>II in Small Business (Operations/Innovation)</v>
      </c>
      <c r="J114" s="19" t="str">
        <f t="shared" si="14"/>
        <v>II in</v>
      </c>
      <c r="K114" s="19" t="str">
        <f t="shared" si="17"/>
        <v>Small Business (Operations/Innovation)</v>
      </c>
      <c r="L114" s="19"/>
      <c r="M114" s="19"/>
    </row>
    <row r="115" spans="1:13" s="10" customFormat="1" x14ac:dyDescent="0.35">
      <c r="A115" s="25" t="s">
        <v>44</v>
      </c>
      <c r="B115" s="25" t="s">
        <v>369</v>
      </c>
      <c r="C115" s="25" t="str">
        <f t="shared" si="12"/>
        <v>Certificate I in Construction</v>
      </c>
      <c r="D115" s="25" t="str">
        <f t="shared" si="13"/>
        <v>CPC10111 Certificate I in Construction</v>
      </c>
      <c r="E115" s="25">
        <v>659</v>
      </c>
      <c r="F115" s="10" t="s">
        <v>224</v>
      </c>
      <c r="H115" s="19" t="str">
        <f t="shared" si="15"/>
        <v>Certificate</v>
      </c>
      <c r="I115" s="19" t="str">
        <f t="shared" si="16"/>
        <v>I in Construction</v>
      </c>
      <c r="J115" s="19" t="str">
        <f t="shared" si="14"/>
        <v>I in</v>
      </c>
      <c r="K115" s="19" t="str">
        <f t="shared" si="17"/>
        <v>Construction</v>
      </c>
      <c r="L115" s="19"/>
      <c r="M115" s="19"/>
    </row>
    <row r="116" spans="1:13" s="10" customFormat="1" x14ac:dyDescent="0.35">
      <c r="A116" s="17" t="s">
        <v>117</v>
      </c>
      <c r="B116" s="17" t="s">
        <v>367</v>
      </c>
      <c r="C116" s="25" t="str">
        <f t="shared" si="12"/>
        <v>Certificate III in Fitness</v>
      </c>
      <c r="D116" s="25" t="str">
        <f t="shared" si="13"/>
        <v>SIS30315 Certificate III in Fitness</v>
      </c>
      <c r="E116" s="17">
        <v>653</v>
      </c>
      <c r="F116" s="10" t="s">
        <v>224</v>
      </c>
      <c r="H116" s="19" t="str">
        <f t="shared" si="15"/>
        <v>Certificate</v>
      </c>
      <c r="I116" s="19" t="str">
        <f t="shared" si="16"/>
        <v>III in Fitness</v>
      </c>
      <c r="J116" s="19" t="str">
        <f t="shared" si="14"/>
        <v>III in</v>
      </c>
      <c r="K116" s="19" t="str">
        <f t="shared" si="17"/>
        <v>Fitness</v>
      </c>
      <c r="L116" s="19"/>
      <c r="M116" s="19"/>
    </row>
    <row r="117" spans="1:13" s="10" customFormat="1" x14ac:dyDescent="0.35">
      <c r="A117" s="23" t="s">
        <v>71</v>
      </c>
      <c r="B117" s="23" t="s">
        <v>375</v>
      </c>
      <c r="C117" s="25" t="str">
        <f t="shared" si="12"/>
        <v>Certificate II in Skills For Work And Vocational Pathways</v>
      </c>
      <c r="D117" s="25" t="str">
        <f t="shared" si="13"/>
        <v>FSK20113 Certificate II in Skills For Work And Vocational Pathways</v>
      </c>
      <c r="E117" s="23">
        <v>652</v>
      </c>
      <c r="F117" s="10" t="s">
        <v>212</v>
      </c>
      <c r="H117" s="19" t="str">
        <f t="shared" si="15"/>
        <v>Certificate</v>
      </c>
      <c r="I117" s="19" t="str">
        <f t="shared" si="16"/>
        <v>II in Skills for Work and Vocational Pathways</v>
      </c>
      <c r="J117" s="19" t="str">
        <f t="shared" si="14"/>
        <v>II in</v>
      </c>
      <c r="K117" s="19" t="str">
        <f t="shared" si="17"/>
        <v>Skills For Work And Vocational Pathways</v>
      </c>
      <c r="L117" s="19"/>
      <c r="M117" s="19"/>
    </row>
    <row r="118" spans="1:13" s="10" customFormat="1" x14ac:dyDescent="0.35">
      <c r="A118" s="17" t="s">
        <v>1564</v>
      </c>
      <c r="B118" s="17" t="s">
        <v>1565</v>
      </c>
      <c r="C118" s="25" t="str">
        <f t="shared" si="12"/>
        <v>Certificate II in Building And Construction (Pathway - Trades)</v>
      </c>
      <c r="D118" s="25" t="str">
        <f t="shared" si="13"/>
        <v>52824WA Certificate II in Building And Construction (Pathway - Trades)</v>
      </c>
      <c r="E118" s="17">
        <v>652</v>
      </c>
      <c r="F118" s="10" t="s">
        <v>131</v>
      </c>
      <c r="H118" s="19" t="str">
        <f t="shared" si="15"/>
        <v>Certificate</v>
      </c>
      <c r="I118" s="19" t="str">
        <f t="shared" si="16"/>
        <v>II in Building and Construction (Pathway - Trades)</v>
      </c>
      <c r="J118" s="19" t="str">
        <f t="shared" si="14"/>
        <v>II in</v>
      </c>
      <c r="K118" s="19" t="str">
        <f t="shared" si="17"/>
        <v>Building And Construction (Pathway - Trades)</v>
      </c>
      <c r="L118" s="19"/>
      <c r="M118" s="19"/>
    </row>
    <row r="119" spans="1:13" s="10" customFormat="1" x14ac:dyDescent="0.35">
      <c r="A119" s="10" t="s">
        <v>314</v>
      </c>
      <c r="B119" s="10" t="s">
        <v>315</v>
      </c>
      <c r="C119" s="25" t="str">
        <f t="shared" si="12"/>
        <v>First Aid Training</v>
      </c>
      <c r="D119" s="25" t="str">
        <f t="shared" si="13"/>
        <v>FIRSTAID First Aid Training</v>
      </c>
      <c r="E119" s="10">
        <v>646</v>
      </c>
      <c r="F119" s="10" t="s">
        <v>275</v>
      </c>
      <c r="H119" s="19" t="str">
        <f t="shared" si="15"/>
        <v>First</v>
      </c>
      <c r="I119" s="19" t="str">
        <f t="shared" si="16"/>
        <v>Aid Training</v>
      </c>
      <c r="J119" s="19" t="str">
        <f t="shared" si="14"/>
        <v>Aid Train</v>
      </c>
      <c r="K119" s="19" t="str">
        <f t="shared" si="17"/>
        <v>First Aid Training</v>
      </c>
      <c r="L119" s="19"/>
      <c r="M119" s="19"/>
    </row>
    <row r="120" spans="1:13" s="10" customFormat="1" x14ac:dyDescent="0.35">
      <c r="A120" s="25" t="s">
        <v>51</v>
      </c>
      <c r="B120" s="25" t="s">
        <v>320</v>
      </c>
      <c r="C120" s="25" t="str">
        <f t="shared" si="12"/>
        <v>Certificate II in Creative Industries</v>
      </c>
      <c r="D120" s="25" t="str">
        <f t="shared" si="13"/>
        <v>CUA20215 Certificate II in Creative Industries</v>
      </c>
      <c r="E120" s="25">
        <v>637</v>
      </c>
      <c r="F120" s="10" t="s">
        <v>275</v>
      </c>
      <c r="H120" s="19" t="str">
        <f t="shared" si="15"/>
        <v>Certificate</v>
      </c>
      <c r="I120" s="19" t="str">
        <f t="shared" si="16"/>
        <v>II in Creative Industries</v>
      </c>
      <c r="J120" s="19" t="str">
        <f t="shared" si="14"/>
        <v>II in</v>
      </c>
      <c r="K120" s="19" t="str">
        <f t="shared" si="17"/>
        <v>Creative Industries</v>
      </c>
      <c r="L120" s="19"/>
      <c r="M120" s="19"/>
    </row>
    <row r="121" spans="1:13" s="10" customFormat="1" x14ac:dyDescent="0.35">
      <c r="A121" s="21" t="s">
        <v>57</v>
      </c>
      <c r="B121" s="21" t="s">
        <v>300</v>
      </c>
      <c r="C121" s="25" t="str">
        <f t="shared" si="12"/>
        <v>Certificate III in Music Industry</v>
      </c>
      <c r="D121" s="25" t="str">
        <f t="shared" si="13"/>
        <v>CUA30915 Certificate III in Music Industry</v>
      </c>
      <c r="E121" s="21">
        <v>637</v>
      </c>
      <c r="F121" s="10" t="s">
        <v>131</v>
      </c>
      <c r="H121" s="19" t="str">
        <f t="shared" si="15"/>
        <v>Certificate</v>
      </c>
      <c r="I121" s="19" t="str">
        <f t="shared" si="16"/>
        <v>III in Music Industry</v>
      </c>
      <c r="J121" s="19" t="str">
        <f t="shared" si="14"/>
        <v>III in</v>
      </c>
      <c r="K121" s="19" t="str">
        <f t="shared" si="17"/>
        <v>Music Industry</v>
      </c>
      <c r="L121" s="19"/>
      <c r="M121" s="19"/>
    </row>
    <row r="122" spans="1:13" s="10" customFormat="1" x14ac:dyDescent="0.35">
      <c r="A122" s="25" t="s">
        <v>90</v>
      </c>
      <c r="B122" s="25" t="s">
        <v>867</v>
      </c>
      <c r="C122" s="25" t="str">
        <f t="shared" si="12"/>
        <v>Certificate III in Engineering - Technical</v>
      </c>
      <c r="D122" s="25" t="str">
        <f t="shared" si="13"/>
        <v>MEM30505 Certificate III in Engineering - Technical</v>
      </c>
      <c r="E122" s="25">
        <v>622</v>
      </c>
      <c r="F122" s="10" t="s">
        <v>210</v>
      </c>
      <c r="H122" s="19" t="str">
        <f t="shared" si="15"/>
        <v>Certificate</v>
      </c>
      <c r="I122" s="19" t="str">
        <f t="shared" si="16"/>
        <v>III in Engineering - Technical</v>
      </c>
      <c r="J122" s="19" t="str">
        <f t="shared" si="14"/>
        <v>III in</v>
      </c>
      <c r="K122" s="19" t="str">
        <f t="shared" si="17"/>
        <v>Engineering - Technical</v>
      </c>
      <c r="L122" s="19"/>
      <c r="M122" s="19"/>
    </row>
    <row r="123" spans="1:13" s="10" customFormat="1" x14ac:dyDescent="0.35">
      <c r="A123" s="21" t="s">
        <v>120</v>
      </c>
      <c r="B123" s="21" t="s">
        <v>405</v>
      </c>
      <c r="C123" s="25" t="str">
        <f t="shared" si="12"/>
        <v>Certificate II in Tourism</v>
      </c>
      <c r="D123" s="25" t="str">
        <f t="shared" si="13"/>
        <v>SIT20116 Certificate II in Tourism</v>
      </c>
      <c r="E123" s="21">
        <v>621</v>
      </c>
      <c r="F123" s="10" t="s">
        <v>131</v>
      </c>
      <c r="H123" s="19" t="str">
        <f t="shared" si="15"/>
        <v>Certificate</v>
      </c>
      <c r="I123" s="19" t="str">
        <f t="shared" si="16"/>
        <v>II in Tourism</v>
      </c>
      <c r="J123" s="19" t="str">
        <f t="shared" si="14"/>
        <v>II in</v>
      </c>
      <c r="K123" s="19" t="str">
        <f t="shared" si="17"/>
        <v>Tourism</v>
      </c>
      <c r="L123" s="19"/>
      <c r="M123" s="19"/>
    </row>
    <row r="124" spans="1:13" s="10" customFormat="1" x14ac:dyDescent="0.35">
      <c r="A124" s="25" t="s">
        <v>770</v>
      </c>
      <c r="B124" s="25" t="s">
        <v>771</v>
      </c>
      <c r="C124" s="25" t="str">
        <f t="shared" si="12"/>
        <v>Certificate II in Logistics</v>
      </c>
      <c r="D124" s="25" t="str">
        <f t="shared" si="13"/>
        <v>TLI21815 Certificate II in Logistics</v>
      </c>
      <c r="E124" s="25">
        <v>612</v>
      </c>
      <c r="F124" s="10" t="s">
        <v>210</v>
      </c>
      <c r="H124" s="19" t="str">
        <f t="shared" si="15"/>
        <v>Certificate</v>
      </c>
      <c r="I124" s="19" t="str">
        <f t="shared" si="16"/>
        <v>II in Logistics</v>
      </c>
      <c r="J124" s="19" t="str">
        <f t="shared" si="14"/>
        <v>II in</v>
      </c>
      <c r="K124" s="19" t="str">
        <f t="shared" si="17"/>
        <v>Logistics</v>
      </c>
      <c r="L124" s="19"/>
      <c r="M124" s="19"/>
    </row>
    <row r="125" spans="1:13" s="10" customFormat="1" x14ac:dyDescent="0.35">
      <c r="A125" s="21" t="s">
        <v>50</v>
      </c>
      <c r="B125" s="21" t="s">
        <v>323</v>
      </c>
      <c r="C125" s="25" t="str">
        <f t="shared" si="12"/>
        <v>Certificate II in Dance</v>
      </c>
      <c r="D125" s="25" t="str">
        <f t="shared" si="13"/>
        <v>CUA20113 Certificate II in Dance</v>
      </c>
      <c r="E125" s="21">
        <v>612</v>
      </c>
      <c r="F125" s="10" t="s">
        <v>275</v>
      </c>
      <c r="H125" s="19" t="str">
        <f t="shared" si="15"/>
        <v>Certificate</v>
      </c>
      <c r="I125" s="19" t="str">
        <f t="shared" si="16"/>
        <v>II in Dance</v>
      </c>
      <c r="J125" s="19" t="str">
        <f t="shared" si="14"/>
        <v>II in</v>
      </c>
      <c r="K125" s="19" t="str">
        <f t="shared" si="17"/>
        <v>Dance</v>
      </c>
      <c r="L125" s="19"/>
      <c r="M125" s="19"/>
    </row>
    <row r="126" spans="1:13" s="10" customFormat="1" x14ac:dyDescent="0.35">
      <c r="A126" s="17" t="s">
        <v>97</v>
      </c>
      <c r="B126" s="17" t="s">
        <v>638</v>
      </c>
      <c r="C126" s="25" t="str">
        <f t="shared" si="12"/>
        <v>Certificate II in Resources And Infrastructure Work Preparation</v>
      </c>
      <c r="D126" s="25" t="str">
        <f t="shared" si="13"/>
        <v>RII20115 Certificate II in Resources And Infrastructure Work Preparation</v>
      </c>
      <c r="E126" s="17">
        <v>607</v>
      </c>
      <c r="F126" s="10" t="s">
        <v>210</v>
      </c>
      <c r="H126" s="19" t="str">
        <f t="shared" si="15"/>
        <v>Certificate</v>
      </c>
      <c r="I126" s="19" t="str">
        <f t="shared" si="16"/>
        <v>II in Resources and Infrastructure Work Preparation</v>
      </c>
      <c r="J126" s="19" t="str">
        <f t="shared" si="14"/>
        <v>II in</v>
      </c>
      <c r="K126" s="19" t="str">
        <f t="shared" si="17"/>
        <v>Resources And Infrastructure Work Preparation</v>
      </c>
      <c r="L126" s="19"/>
      <c r="M126" s="19"/>
    </row>
    <row r="127" spans="1:13" s="10" customFormat="1" x14ac:dyDescent="0.35">
      <c r="A127" s="17" t="s">
        <v>58</v>
      </c>
      <c r="B127" s="17" t="s">
        <v>305</v>
      </c>
      <c r="C127" s="25" t="str">
        <f t="shared" si="12"/>
        <v>Certificate III in Screen And Media</v>
      </c>
      <c r="D127" s="25" t="str">
        <f t="shared" si="13"/>
        <v>CUA31015 Certificate III in Screen And Media</v>
      </c>
      <c r="E127" s="17">
        <v>604</v>
      </c>
      <c r="F127" s="10" t="s">
        <v>210</v>
      </c>
      <c r="H127" s="19" t="str">
        <f t="shared" si="15"/>
        <v>Certificate</v>
      </c>
      <c r="I127" s="19" t="str">
        <f t="shared" si="16"/>
        <v>III in Screen and Media</v>
      </c>
      <c r="J127" s="19" t="str">
        <f t="shared" si="14"/>
        <v>III in</v>
      </c>
      <c r="K127" s="19" t="str">
        <f t="shared" si="17"/>
        <v>Screen And Media</v>
      </c>
      <c r="L127" s="19"/>
      <c r="M127" s="19"/>
    </row>
    <row r="128" spans="1:13" s="10" customFormat="1" x14ac:dyDescent="0.35">
      <c r="A128" s="21" t="s">
        <v>125</v>
      </c>
      <c r="B128" s="21" t="s">
        <v>346</v>
      </c>
      <c r="C128" s="25" t="str">
        <f t="shared" si="12"/>
        <v>Certificate III in Hospitality</v>
      </c>
      <c r="D128" s="25" t="str">
        <f t="shared" si="13"/>
        <v>SIT30616 Certificate III in Hospitality</v>
      </c>
      <c r="E128" s="21">
        <v>596</v>
      </c>
      <c r="F128" s="10" t="s">
        <v>224</v>
      </c>
      <c r="H128" s="19" t="str">
        <f t="shared" si="15"/>
        <v>Certificate</v>
      </c>
      <c r="I128" s="19" t="str">
        <f t="shared" si="16"/>
        <v>III in Hospitality</v>
      </c>
      <c r="J128" s="19" t="str">
        <f t="shared" si="14"/>
        <v>III in</v>
      </c>
      <c r="K128" s="19" t="str">
        <f t="shared" si="17"/>
        <v>Hospitality</v>
      </c>
      <c r="L128" s="19"/>
      <c r="M128" s="19"/>
    </row>
    <row r="129" spans="1:13" s="10" customFormat="1" x14ac:dyDescent="0.35">
      <c r="A129" s="21" t="s">
        <v>94</v>
      </c>
      <c r="B129" s="21" t="s">
        <v>720</v>
      </c>
      <c r="C129" s="25" t="str">
        <f t="shared" si="12"/>
        <v>Certificate I in Manufacturing (Pathways)</v>
      </c>
      <c r="D129" s="25" t="str">
        <f t="shared" si="13"/>
        <v>MSM10216 Certificate I in Manufacturing (Pathways)</v>
      </c>
      <c r="E129" s="21">
        <v>587</v>
      </c>
      <c r="F129" s="10" t="s">
        <v>210</v>
      </c>
      <c r="H129" s="19" t="str">
        <f t="shared" si="15"/>
        <v>Certificate</v>
      </c>
      <c r="I129" s="19" t="str">
        <f t="shared" si="16"/>
        <v>I in Manufacturing (Pathways)</v>
      </c>
      <c r="J129" s="19" t="str">
        <f t="shared" si="14"/>
        <v>I in</v>
      </c>
      <c r="K129" s="19" t="str">
        <f t="shared" si="17"/>
        <v>Manufacturing (Pathways)</v>
      </c>
      <c r="L129" s="19"/>
      <c r="M129" s="19"/>
    </row>
    <row r="130" spans="1:13" s="10" customFormat="1" x14ac:dyDescent="0.35">
      <c r="A130" s="25" t="s">
        <v>16</v>
      </c>
      <c r="B130" s="25" t="s">
        <v>332</v>
      </c>
      <c r="C130" s="25" t="str">
        <f t="shared" si="12"/>
        <v>Certificate II in Horticulture</v>
      </c>
      <c r="D130" s="25" t="str">
        <f t="shared" si="13"/>
        <v>AHC20416 Certificate II in Horticulture</v>
      </c>
      <c r="E130" s="25">
        <v>572</v>
      </c>
      <c r="F130" s="10" t="s">
        <v>275</v>
      </c>
      <c r="H130" s="19" t="str">
        <f t="shared" si="15"/>
        <v>Certificate</v>
      </c>
      <c r="I130" s="19" t="str">
        <f t="shared" si="16"/>
        <v>II in Horticulture</v>
      </c>
      <c r="J130" s="19" t="str">
        <f t="shared" si="14"/>
        <v>II in</v>
      </c>
      <c r="K130" s="19" t="str">
        <f t="shared" si="17"/>
        <v>Horticulture</v>
      </c>
      <c r="L130" s="19"/>
      <c r="M130" s="19"/>
    </row>
    <row r="131" spans="1:13" s="10" customFormat="1" x14ac:dyDescent="0.35">
      <c r="A131" s="10" t="s">
        <v>365</v>
      </c>
      <c r="B131" s="10" t="s">
        <v>366</v>
      </c>
      <c r="C131" s="25" t="str">
        <f t="shared" ref="C131:C194" si="18">IF(H131="Certificate",_xlfn.CONCAT(H131," ",J131," ",K131),IF(H131="Diploma",_xlfn.CONCAT(H131," of ",PROPER(RIGHT(B131,LEN(B131)-2-FIND("of",B131)))),PROPER(B131)))</f>
        <v>Responsible Service Of Alcohol</v>
      </c>
      <c r="D131" s="25" t="str">
        <f t="shared" ref="D131:D194" si="19">_xlfn.CONCAT(A131," ",IF(H131="Certificate",_xlfn.CONCAT(H131," ",J131," ",K131),IF(H131="Diploma",_xlfn.CONCAT(H131," of ",PROPER(RIGHT(B131,LEN(B131)-2-FIND("of",B131)))),PROPER(B131))))</f>
        <v>SITSS00055 Responsible Service Of Alcohol</v>
      </c>
      <c r="E131" s="10">
        <v>566</v>
      </c>
      <c r="F131" s="10" t="s">
        <v>275</v>
      </c>
      <c r="H131" s="19" t="str">
        <f t="shared" si="15"/>
        <v>Responsible</v>
      </c>
      <c r="I131" s="19" t="str">
        <f t="shared" si="16"/>
        <v>Service of Alcohol</v>
      </c>
      <c r="J131" s="19" t="e">
        <f t="shared" ref="J131:J194" si="20">_xlfn.CONCAT(LEFT(I131,FIND("in",LOWER(I131))-1),"in")</f>
        <v>#VALUE!</v>
      </c>
      <c r="K131" s="19" t="str">
        <f t="shared" si="17"/>
        <v>Responsible Service Of Alcohol</v>
      </c>
      <c r="L131" s="19"/>
      <c r="M131" s="19"/>
    </row>
    <row r="132" spans="1:13" s="10" customFormat="1" x14ac:dyDescent="0.35">
      <c r="A132" s="10" t="s">
        <v>15</v>
      </c>
      <c r="B132" s="10" t="s">
        <v>328</v>
      </c>
      <c r="C132" s="25" t="str">
        <f t="shared" si="18"/>
        <v>Certificate II in Agriculture</v>
      </c>
      <c r="D132" s="25" t="str">
        <f t="shared" si="19"/>
        <v>AHC20116 Certificate II in Agriculture</v>
      </c>
      <c r="E132" s="10">
        <v>558</v>
      </c>
      <c r="F132" s="10" t="s">
        <v>275</v>
      </c>
      <c r="H132" s="19" t="str">
        <f t="shared" si="15"/>
        <v>Certificate</v>
      </c>
      <c r="I132" s="19" t="str">
        <f t="shared" si="16"/>
        <v>II in Agriculture</v>
      </c>
      <c r="J132" s="19" t="str">
        <f t="shared" si="20"/>
        <v>II in</v>
      </c>
      <c r="K132" s="19" t="str">
        <f t="shared" si="17"/>
        <v>Agriculture</v>
      </c>
      <c r="L132" s="19"/>
      <c r="M132" s="19"/>
    </row>
    <row r="133" spans="1:13" s="10" customFormat="1" x14ac:dyDescent="0.35">
      <c r="A133" s="26" t="s">
        <v>46</v>
      </c>
      <c r="B133" s="26" t="s">
        <v>361</v>
      </c>
      <c r="C133" s="25" t="str">
        <f t="shared" si="18"/>
        <v>Certificate II in Construction Pathways</v>
      </c>
      <c r="D133" s="25" t="str">
        <f t="shared" si="19"/>
        <v>CPC20211 Certificate II in Construction Pathways</v>
      </c>
      <c r="E133" s="26">
        <v>544</v>
      </c>
      <c r="F133" s="10" t="s">
        <v>224</v>
      </c>
      <c r="H133" s="19" t="str">
        <f t="shared" si="15"/>
        <v>Certificate</v>
      </c>
      <c r="I133" s="19" t="str">
        <f t="shared" si="16"/>
        <v>II in Construction Pathways</v>
      </c>
      <c r="J133" s="19" t="str">
        <f t="shared" si="20"/>
        <v>II in</v>
      </c>
      <c r="K133" s="19" t="str">
        <f t="shared" si="17"/>
        <v>Construction Pathways</v>
      </c>
      <c r="L133" s="19"/>
      <c r="M133" s="19"/>
    </row>
    <row r="134" spans="1:13" s="10" customFormat="1" x14ac:dyDescent="0.35">
      <c r="A134" s="25" t="s">
        <v>8</v>
      </c>
      <c r="B134" s="25" t="s">
        <v>331</v>
      </c>
      <c r="C134" s="25" t="str">
        <f t="shared" si="18"/>
        <v>Certificate II in General Education For Adults</v>
      </c>
      <c r="D134" s="25" t="str">
        <f t="shared" si="19"/>
        <v>22473VIC Certificate II in General Education For Adults</v>
      </c>
      <c r="E134" s="25">
        <v>534</v>
      </c>
      <c r="F134" s="10" t="s">
        <v>275</v>
      </c>
      <c r="H134" s="19" t="str">
        <f t="shared" si="15"/>
        <v>Certificate</v>
      </c>
      <c r="I134" s="19" t="str">
        <f t="shared" si="16"/>
        <v>II in General Education for Adults</v>
      </c>
      <c r="J134" s="19" t="str">
        <f t="shared" si="20"/>
        <v>II in</v>
      </c>
      <c r="K134" s="19" t="str">
        <f t="shared" si="17"/>
        <v>General Education For Adults</v>
      </c>
      <c r="L134" s="19"/>
      <c r="M134" s="19"/>
    </row>
    <row r="135" spans="1:13" s="10" customFormat="1" x14ac:dyDescent="0.35">
      <c r="A135" s="25" t="s">
        <v>8</v>
      </c>
      <c r="B135" s="25" t="s">
        <v>331</v>
      </c>
      <c r="C135" s="25" t="str">
        <f t="shared" si="18"/>
        <v>Certificate II in General Education For Adults</v>
      </c>
      <c r="D135" s="25" t="str">
        <f t="shared" si="19"/>
        <v>22473VIC Certificate II in General Education For Adults</v>
      </c>
      <c r="E135" s="25">
        <v>514</v>
      </c>
      <c r="F135" s="10" t="s">
        <v>210</v>
      </c>
      <c r="H135" s="19" t="str">
        <f t="shared" si="15"/>
        <v>Certificate</v>
      </c>
      <c r="I135" s="19" t="str">
        <f t="shared" si="16"/>
        <v>II in General Education for Adults</v>
      </c>
      <c r="J135" s="19" t="str">
        <f t="shared" si="20"/>
        <v>II in</v>
      </c>
      <c r="K135" s="19" t="str">
        <f t="shared" si="17"/>
        <v>General Education For Adults</v>
      </c>
      <c r="L135" s="19"/>
      <c r="M135" s="19"/>
    </row>
    <row r="136" spans="1:13" s="10" customFormat="1" x14ac:dyDescent="0.35">
      <c r="A136" s="10" t="s">
        <v>129</v>
      </c>
      <c r="B136" s="10" t="s">
        <v>319</v>
      </c>
      <c r="C136" s="25" t="str">
        <f t="shared" si="18"/>
        <v>Certificate II in Electrotechnology (Career Start)</v>
      </c>
      <c r="D136" s="25" t="str">
        <f t="shared" si="19"/>
        <v>UEE22011 Certificate II in Electrotechnology (Career Start)</v>
      </c>
      <c r="E136" s="10">
        <v>499</v>
      </c>
      <c r="F136" s="10" t="s">
        <v>131</v>
      </c>
      <c r="H136" s="19" t="str">
        <f t="shared" si="15"/>
        <v>Certificate</v>
      </c>
      <c r="I136" s="19" t="str">
        <f t="shared" si="16"/>
        <v>II in Electrotechnology (Career Start)</v>
      </c>
      <c r="J136" s="19" t="str">
        <f t="shared" si="20"/>
        <v>II in</v>
      </c>
      <c r="K136" s="19" t="str">
        <f t="shared" si="17"/>
        <v>Electrotechnology (Career Start)</v>
      </c>
      <c r="L136" s="19"/>
      <c r="M136" s="19"/>
    </row>
    <row r="137" spans="1:13" s="10" customFormat="1" x14ac:dyDescent="0.35">
      <c r="A137" s="10" t="s">
        <v>101</v>
      </c>
      <c r="B137" s="10" t="s">
        <v>339</v>
      </c>
      <c r="C137" s="25" t="str">
        <f t="shared" si="18"/>
        <v>Certificate II in Retail Cosmetics</v>
      </c>
      <c r="D137" s="25" t="str">
        <f t="shared" si="19"/>
        <v>SHB20116 Certificate II in Retail Cosmetics</v>
      </c>
      <c r="E137" s="10">
        <v>498</v>
      </c>
      <c r="F137" s="10" t="s">
        <v>210</v>
      </c>
      <c r="H137" s="19" t="str">
        <f t="shared" si="15"/>
        <v>Certificate</v>
      </c>
      <c r="I137" s="19" t="str">
        <f t="shared" si="16"/>
        <v>II in Retail Cosmetics</v>
      </c>
      <c r="J137" s="19" t="str">
        <f t="shared" si="20"/>
        <v>II in</v>
      </c>
      <c r="K137" s="19" t="str">
        <f t="shared" si="17"/>
        <v>Retail Cosmetics</v>
      </c>
      <c r="L137" s="19"/>
      <c r="M137" s="19"/>
    </row>
    <row r="138" spans="1:13" s="10" customFormat="1" x14ac:dyDescent="0.35">
      <c r="A138" s="21" t="s">
        <v>23</v>
      </c>
      <c r="B138" s="21" t="s">
        <v>1623</v>
      </c>
      <c r="C138" s="25" t="str">
        <f t="shared" si="18"/>
        <v xml:space="preserve">Certificate II in Automotive Servicing Technology </v>
      </c>
      <c r="D138" s="25" t="str">
        <f t="shared" si="19"/>
        <v xml:space="preserve">AUR20516 Certificate II in Automotive Servicing Technology </v>
      </c>
      <c r="E138" s="21">
        <v>494</v>
      </c>
      <c r="F138" s="10" t="s">
        <v>224</v>
      </c>
      <c r="H138" s="19" t="str">
        <f t="shared" si="15"/>
        <v>Certificate</v>
      </c>
      <c r="I138" s="19" t="str">
        <f t="shared" si="16"/>
        <v xml:space="preserve">II in Automotive Servicing Technology </v>
      </c>
      <c r="J138" s="19" t="str">
        <f t="shared" si="20"/>
        <v>II in</v>
      </c>
      <c r="K138" s="19" t="str">
        <f t="shared" si="17"/>
        <v xml:space="preserve">Automotive Servicing Technology </v>
      </c>
      <c r="L138" s="19"/>
      <c r="M138" s="19"/>
    </row>
    <row r="139" spans="1:13" s="10" customFormat="1" x14ac:dyDescent="0.35">
      <c r="A139" s="25" t="s">
        <v>95</v>
      </c>
      <c r="B139" s="25" t="s">
        <v>334</v>
      </c>
      <c r="C139" s="25" t="str">
        <f t="shared" si="18"/>
        <v>Certificate II in Applied Fashion Design And Technology</v>
      </c>
      <c r="D139" s="25" t="str">
        <f t="shared" si="19"/>
        <v>MST20616 Certificate II in Applied Fashion Design And Technology</v>
      </c>
      <c r="E139" s="25">
        <v>491</v>
      </c>
      <c r="F139" s="10" t="s">
        <v>275</v>
      </c>
      <c r="H139" s="19" t="str">
        <f t="shared" si="15"/>
        <v>Certificate</v>
      </c>
      <c r="I139" s="19" t="str">
        <f t="shared" si="16"/>
        <v>II in Applied Fashion Design and Technology</v>
      </c>
      <c r="J139" s="19" t="str">
        <f t="shared" si="20"/>
        <v>II in</v>
      </c>
      <c r="K139" s="19" t="str">
        <f t="shared" si="17"/>
        <v>Applied Fashion Design And Technology</v>
      </c>
      <c r="L139" s="19"/>
      <c r="M139" s="19"/>
    </row>
    <row r="140" spans="1:13" s="10" customFormat="1" x14ac:dyDescent="0.35">
      <c r="A140" s="21" t="s">
        <v>15</v>
      </c>
      <c r="B140" s="21" t="s">
        <v>328</v>
      </c>
      <c r="C140" s="25" t="str">
        <f t="shared" si="18"/>
        <v>Certificate II in Agriculture</v>
      </c>
      <c r="D140" s="25" t="str">
        <f t="shared" si="19"/>
        <v>AHC20116 Certificate II in Agriculture</v>
      </c>
      <c r="E140" s="21">
        <v>484</v>
      </c>
      <c r="F140" s="10" t="s">
        <v>131</v>
      </c>
      <c r="H140" s="19" t="str">
        <f t="shared" si="15"/>
        <v>Certificate</v>
      </c>
      <c r="I140" s="19" t="str">
        <f t="shared" si="16"/>
        <v>II in Agriculture</v>
      </c>
      <c r="J140" s="19" t="str">
        <f t="shared" si="20"/>
        <v>II in</v>
      </c>
      <c r="K140" s="19" t="str">
        <f t="shared" si="17"/>
        <v>Agriculture</v>
      </c>
      <c r="L140" s="19"/>
      <c r="M140" s="19"/>
    </row>
    <row r="141" spans="1:13" s="10" customFormat="1" x14ac:dyDescent="0.35">
      <c r="A141" s="17" t="s">
        <v>14</v>
      </c>
      <c r="B141" s="17" t="s">
        <v>628</v>
      </c>
      <c r="C141" s="25" t="str">
        <f t="shared" si="18"/>
        <v>Certificate I in Agrifood Operations</v>
      </c>
      <c r="D141" s="25" t="str">
        <f t="shared" si="19"/>
        <v>AHC10216 Certificate I in Agrifood Operations</v>
      </c>
      <c r="E141" s="17">
        <v>479</v>
      </c>
      <c r="F141" s="10" t="s">
        <v>210</v>
      </c>
      <c r="H141" s="19" t="str">
        <f t="shared" ref="H141:H204" si="21">TRIM(PROPER(LEFT(B141,FIND(" ",B141))))</f>
        <v>Certificate</v>
      </c>
      <c r="I141" s="19" t="str">
        <f t="shared" ref="I141:I204" si="22">RIGHT(B141,LEN(B141)-FIND(" ",B141))</f>
        <v>I in AgriFood Operations</v>
      </c>
      <c r="J141" s="19" t="str">
        <f t="shared" si="20"/>
        <v>I in</v>
      </c>
      <c r="K141" s="19" t="str">
        <f t="shared" ref="K141:K204" si="23">IF(H141="Certificate",PROPER(RIGHT(I141,LEN(I141)-2-FIND("in",LOWER(I141)))),PROPER(B141))</f>
        <v>Agrifood Operations</v>
      </c>
      <c r="L141" s="19"/>
      <c r="M141" s="19"/>
    </row>
    <row r="142" spans="1:13" s="10" customFormat="1" x14ac:dyDescent="0.35">
      <c r="A142" s="25" t="s">
        <v>10</v>
      </c>
      <c r="B142" s="25" t="s">
        <v>313</v>
      </c>
      <c r="C142" s="25" t="str">
        <f t="shared" si="18"/>
        <v>Certificate II in Animal Studies</v>
      </c>
      <c r="D142" s="25" t="str">
        <f t="shared" si="19"/>
        <v>ACM20117 Certificate II in Animal Studies</v>
      </c>
      <c r="E142" s="25">
        <v>478</v>
      </c>
      <c r="F142" s="10" t="s">
        <v>210</v>
      </c>
      <c r="H142" s="19" t="str">
        <f t="shared" si="21"/>
        <v>Certificate</v>
      </c>
      <c r="I142" s="19" t="str">
        <f t="shared" si="22"/>
        <v>II in Animal Studies</v>
      </c>
      <c r="J142" s="19" t="str">
        <f t="shared" si="20"/>
        <v>II in</v>
      </c>
      <c r="K142" s="19" t="str">
        <f t="shared" si="23"/>
        <v>Animal Studies</v>
      </c>
      <c r="L142" s="19"/>
      <c r="M142" s="19"/>
    </row>
    <row r="143" spans="1:13" s="10" customFormat="1" x14ac:dyDescent="0.35">
      <c r="A143" s="10" t="s">
        <v>169</v>
      </c>
      <c r="B143" s="10" t="s">
        <v>360</v>
      </c>
      <c r="C143" s="25" t="str">
        <f t="shared" si="18"/>
        <v>Certificate III in Carpentry</v>
      </c>
      <c r="D143" s="25" t="str">
        <f t="shared" si="19"/>
        <v>CPC30211 Certificate III in Carpentry</v>
      </c>
      <c r="E143" s="10">
        <v>478</v>
      </c>
      <c r="F143" s="10" t="s">
        <v>210</v>
      </c>
      <c r="H143" s="19" t="str">
        <f t="shared" si="21"/>
        <v>Certificate</v>
      </c>
      <c r="I143" s="19" t="str">
        <f t="shared" si="22"/>
        <v>III in Carpentry</v>
      </c>
      <c r="J143" s="19" t="str">
        <f t="shared" si="20"/>
        <v>III in</v>
      </c>
      <c r="K143" s="19" t="str">
        <f t="shared" si="23"/>
        <v>Carpentry</v>
      </c>
      <c r="L143" s="19"/>
      <c r="M143" s="19"/>
    </row>
    <row r="144" spans="1:13" s="10" customFormat="1" x14ac:dyDescent="0.35">
      <c r="A144" s="25" t="s">
        <v>104</v>
      </c>
      <c r="B144" s="25" t="s">
        <v>335</v>
      </c>
      <c r="C144" s="25" t="str">
        <f t="shared" si="18"/>
        <v>Certificate III in Make-Up</v>
      </c>
      <c r="D144" s="25" t="str">
        <f t="shared" si="19"/>
        <v>SHB30215 Certificate III in Make-Up</v>
      </c>
      <c r="E144" s="25">
        <v>476</v>
      </c>
      <c r="F144" s="10" t="s">
        <v>275</v>
      </c>
      <c r="H144" s="19" t="str">
        <f t="shared" si="21"/>
        <v>Certificate</v>
      </c>
      <c r="I144" s="19" t="str">
        <f t="shared" si="22"/>
        <v>III in Make-Up</v>
      </c>
      <c r="J144" s="19" t="str">
        <f t="shared" si="20"/>
        <v>III in</v>
      </c>
      <c r="K144" s="19" t="str">
        <f t="shared" si="23"/>
        <v>Make-Up</v>
      </c>
      <c r="L144" s="19"/>
      <c r="M144" s="19"/>
    </row>
    <row r="145" spans="1:13" s="10" customFormat="1" x14ac:dyDescent="0.35">
      <c r="A145" s="25" t="s">
        <v>113</v>
      </c>
      <c r="B145" s="25" t="s">
        <v>324</v>
      </c>
      <c r="C145" s="25" t="str">
        <f t="shared" si="18"/>
        <v>Certificate II in Outdoor Recreation</v>
      </c>
      <c r="D145" s="25" t="str">
        <f t="shared" si="19"/>
        <v>SIS20213 Certificate II in Outdoor Recreation</v>
      </c>
      <c r="E145" s="25">
        <v>469</v>
      </c>
      <c r="F145" s="10" t="s">
        <v>275</v>
      </c>
      <c r="H145" s="19" t="str">
        <f t="shared" si="21"/>
        <v>Certificate</v>
      </c>
      <c r="I145" s="19" t="str">
        <f t="shared" si="22"/>
        <v>II in Outdoor Recreation</v>
      </c>
      <c r="J145" s="19" t="str">
        <f t="shared" si="20"/>
        <v>II in</v>
      </c>
      <c r="K145" s="19" t="str">
        <f t="shared" si="23"/>
        <v>Outdoor Recreation</v>
      </c>
      <c r="L145" s="19"/>
      <c r="M145" s="19"/>
    </row>
    <row r="146" spans="1:13" s="10" customFormat="1" x14ac:dyDescent="0.35">
      <c r="A146" s="23" t="s">
        <v>117</v>
      </c>
      <c r="B146" s="23" t="s">
        <v>1198</v>
      </c>
      <c r="C146" s="25" t="str">
        <f t="shared" si="18"/>
        <v>Certificate III in Fitness (Gym Instructor)</v>
      </c>
      <c r="D146" s="25" t="str">
        <f t="shared" si="19"/>
        <v>SIS30315 Certificate III in Fitness (Gym Instructor)</v>
      </c>
      <c r="E146" s="23">
        <v>466</v>
      </c>
      <c r="F146" s="10" t="s">
        <v>212</v>
      </c>
      <c r="H146" s="19" t="str">
        <f t="shared" si="21"/>
        <v>Certificate</v>
      </c>
      <c r="I146" s="19" t="str">
        <f t="shared" si="22"/>
        <v>III in Fitness (Gym Instructor)</v>
      </c>
      <c r="J146" s="19" t="str">
        <f t="shared" si="20"/>
        <v>III in</v>
      </c>
      <c r="K146" s="19" t="str">
        <f t="shared" si="23"/>
        <v>Fitness (Gym Instructor)</v>
      </c>
      <c r="L146" s="19"/>
      <c r="M146" s="19"/>
    </row>
    <row r="147" spans="1:13" s="10" customFormat="1" x14ac:dyDescent="0.35">
      <c r="A147" s="21" t="s">
        <v>46</v>
      </c>
      <c r="B147" s="21" t="s">
        <v>361</v>
      </c>
      <c r="C147" s="25" t="str">
        <f t="shared" si="18"/>
        <v>Certificate II in Construction Pathways</v>
      </c>
      <c r="D147" s="25" t="str">
        <f t="shared" si="19"/>
        <v>CPC20211 Certificate II in Construction Pathways</v>
      </c>
      <c r="E147" s="21">
        <v>438</v>
      </c>
      <c r="F147" s="10" t="s">
        <v>131</v>
      </c>
      <c r="H147" s="19" t="str">
        <f t="shared" si="21"/>
        <v>Certificate</v>
      </c>
      <c r="I147" s="19" t="str">
        <f t="shared" si="22"/>
        <v>II in Construction Pathways</v>
      </c>
      <c r="J147" s="19" t="str">
        <f t="shared" si="20"/>
        <v>II in</v>
      </c>
      <c r="K147" s="19" t="str">
        <f t="shared" si="23"/>
        <v>Construction Pathways</v>
      </c>
      <c r="L147" s="19"/>
      <c r="M147" s="19"/>
    </row>
    <row r="148" spans="1:13" s="10" customFormat="1" x14ac:dyDescent="0.35">
      <c r="A148" s="25" t="s">
        <v>38</v>
      </c>
      <c r="B148" s="25" t="s">
        <v>321</v>
      </c>
      <c r="C148" s="25" t="str">
        <f t="shared" si="18"/>
        <v>Certificate III in Early Childhood Education And Care</v>
      </c>
      <c r="D148" s="25" t="str">
        <f t="shared" si="19"/>
        <v>CHC30113 Certificate III in Early Childhood Education And Care</v>
      </c>
      <c r="E148" s="25">
        <v>435</v>
      </c>
      <c r="F148" s="10" t="s">
        <v>224</v>
      </c>
      <c r="H148" s="19" t="str">
        <f t="shared" si="21"/>
        <v>Certificate</v>
      </c>
      <c r="I148" s="19" t="str">
        <f t="shared" si="22"/>
        <v>III in Early Childhood Education and Care</v>
      </c>
      <c r="J148" s="19" t="str">
        <f t="shared" si="20"/>
        <v>III in</v>
      </c>
      <c r="K148" s="19" t="str">
        <f t="shared" si="23"/>
        <v>Early Childhood Education And Care</v>
      </c>
      <c r="L148" s="19"/>
      <c r="M148" s="19"/>
    </row>
    <row r="149" spans="1:13" s="10" customFormat="1" x14ac:dyDescent="0.35">
      <c r="A149" s="21" t="s">
        <v>54</v>
      </c>
      <c r="B149" s="21" t="s">
        <v>467</v>
      </c>
      <c r="C149" s="25" t="str">
        <f t="shared" si="18"/>
        <v>Certificate III in Dance</v>
      </c>
      <c r="D149" s="25" t="str">
        <f t="shared" si="19"/>
        <v>CUA30113 Certificate III in Dance</v>
      </c>
      <c r="E149" s="21">
        <v>430</v>
      </c>
      <c r="F149" s="10" t="s">
        <v>210</v>
      </c>
      <c r="H149" s="19" t="str">
        <f t="shared" si="21"/>
        <v>Certificate</v>
      </c>
      <c r="I149" s="19" t="str">
        <f t="shared" si="22"/>
        <v>III in Dance</v>
      </c>
      <c r="J149" s="19" t="str">
        <f t="shared" si="20"/>
        <v>III in</v>
      </c>
      <c r="K149" s="19" t="str">
        <f t="shared" si="23"/>
        <v>Dance</v>
      </c>
      <c r="L149" s="19"/>
      <c r="M149" s="19"/>
    </row>
    <row r="150" spans="1:13" s="10" customFormat="1" x14ac:dyDescent="0.35">
      <c r="A150" s="21" t="s">
        <v>103</v>
      </c>
      <c r="B150" s="21" t="s">
        <v>312</v>
      </c>
      <c r="C150" s="25" t="str">
        <f t="shared" si="18"/>
        <v>Certificate III in Beauty Services</v>
      </c>
      <c r="D150" s="25" t="str">
        <f t="shared" si="19"/>
        <v>SHB30115 Certificate III in Beauty Services</v>
      </c>
      <c r="E150" s="21">
        <v>429</v>
      </c>
      <c r="F150" s="10" t="s">
        <v>210</v>
      </c>
      <c r="H150" s="19" t="str">
        <f t="shared" si="21"/>
        <v>Certificate</v>
      </c>
      <c r="I150" s="19" t="str">
        <f t="shared" si="22"/>
        <v>III in Beauty Services</v>
      </c>
      <c r="J150" s="19" t="str">
        <f t="shared" si="20"/>
        <v>III in</v>
      </c>
      <c r="K150" s="19" t="str">
        <f t="shared" si="23"/>
        <v>Beauty Services</v>
      </c>
      <c r="L150" s="19"/>
      <c r="M150" s="19"/>
    </row>
    <row r="151" spans="1:13" s="10" customFormat="1" x14ac:dyDescent="0.35">
      <c r="A151" s="10" t="s">
        <v>819</v>
      </c>
      <c r="B151" s="10" t="s">
        <v>820</v>
      </c>
      <c r="C151" s="25" t="str">
        <f t="shared" si="18"/>
        <v>Certificate III in Active Volunteering</v>
      </c>
      <c r="D151" s="25" t="str">
        <f t="shared" si="19"/>
        <v>CHC34015 Certificate III in Active Volunteering</v>
      </c>
      <c r="E151" s="10">
        <v>426</v>
      </c>
      <c r="F151" s="10" t="s">
        <v>210</v>
      </c>
      <c r="H151" s="19" t="str">
        <f t="shared" si="21"/>
        <v>Certificate</v>
      </c>
      <c r="I151" s="19" t="str">
        <f t="shared" si="22"/>
        <v>III in Active Volunteering</v>
      </c>
      <c r="J151" s="19" t="str">
        <f t="shared" si="20"/>
        <v>III in</v>
      </c>
      <c r="K151" s="19" t="str">
        <f t="shared" si="23"/>
        <v>Active Volunteering</v>
      </c>
      <c r="L151" s="19"/>
      <c r="M151" s="19"/>
    </row>
    <row r="152" spans="1:13" s="10" customFormat="1" x14ac:dyDescent="0.35">
      <c r="A152" s="17" t="s">
        <v>124</v>
      </c>
      <c r="B152" s="17" t="s">
        <v>349</v>
      </c>
      <c r="C152" s="25" t="str">
        <f t="shared" si="18"/>
        <v>Certificate III in Events</v>
      </c>
      <c r="D152" s="25" t="str">
        <f t="shared" si="19"/>
        <v>SIT30516 Certificate III in Events</v>
      </c>
      <c r="E152" s="17">
        <v>425</v>
      </c>
      <c r="F152" s="10" t="s">
        <v>210</v>
      </c>
      <c r="H152" s="19" t="str">
        <f t="shared" si="21"/>
        <v>Certificate</v>
      </c>
      <c r="I152" s="19" t="str">
        <f t="shared" si="22"/>
        <v>III in Events</v>
      </c>
      <c r="J152" s="19" t="str">
        <f t="shared" si="20"/>
        <v>III in</v>
      </c>
      <c r="K152" s="19" t="str">
        <f t="shared" si="23"/>
        <v>Events</v>
      </c>
      <c r="L152" s="19"/>
      <c r="M152" s="19"/>
    </row>
    <row r="153" spans="1:13" s="10" customFormat="1" x14ac:dyDescent="0.35">
      <c r="A153" s="25" t="s">
        <v>179</v>
      </c>
      <c r="B153" s="25" t="s">
        <v>396</v>
      </c>
      <c r="C153" s="25" t="str">
        <f t="shared" si="18"/>
        <v>Certificate III in Hairdressing</v>
      </c>
      <c r="D153" s="25" t="str">
        <f t="shared" si="19"/>
        <v>SHB30416 Certificate III in Hairdressing</v>
      </c>
      <c r="E153" s="25">
        <v>415</v>
      </c>
      <c r="F153" s="10" t="s">
        <v>210</v>
      </c>
      <c r="H153" s="19" t="str">
        <f t="shared" si="21"/>
        <v>Certificate</v>
      </c>
      <c r="I153" s="19" t="str">
        <f t="shared" si="22"/>
        <v>III in Hairdressing</v>
      </c>
      <c r="J153" s="19" t="str">
        <f t="shared" si="20"/>
        <v>III in</v>
      </c>
      <c r="K153" s="19" t="str">
        <f t="shared" si="23"/>
        <v>Hairdressing</v>
      </c>
      <c r="L153" s="19"/>
      <c r="M153" s="19"/>
    </row>
    <row r="154" spans="1:13" s="10" customFormat="1" x14ac:dyDescent="0.35">
      <c r="A154" s="17" t="s">
        <v>52</v>
      </c>
      <c r="B154" s="17" t="s">
        <v>337</v>
      </c>
      <c r="C154" s="25" t="str">
        <f t="shared" si="18"/>
        <v>Certificate II in Music Industry</v>
      </c>
      <c r="D154" s="25" t="str">
        <f t="shared" si="19"/>
        <v>CUA20615 Certificate II in Music Industry</v>
      </c>
      <c r="E154" s="17">
        <v>410</v>
      </c>
      <c r="F154" s="10" t="s">
        <v>275</v>
      </c>
      <c r="H154" s="19" t="str">
        <f t="shared" si="21"/>
        <v>Certificate</v>
      </c>
      <c r="I154" s="19" t="str">
        <f t="shared" si="22"/>
        <v>II in Music Industry</v>
      </c>
      <c r="J154" s="19" t="str">
        <f t="shared" si="20"/>
        <v>II in</v>
      </c>
      <c r="K154" s="19" t="str">
        <f t="shared" si="23"/>
        <v>Music Industry</v>
      </c>
      <c r="L154" s="19"/>
      <c r="M154" s="19"/>
    </row>
    <row r="155" spans="1:13" s="10" customFormat="1" x14ac:dyDescent="0.35">
      <c r="A155" s="21" t="s">
        <v>91</v>
      </c>
      <c r="B155" s="21" t="s">
        <v>316</v>
      </c>
      <c r="C155" s="25" t="str">
        <f t="shared" si="18"/>
        <v>Certificate II in Furniture Making Pathways</v>
      </c>
      <c r="D155" s="25" t="str">
        <f t="shared" si="19"/>
        <v>MSF20516 Certificate II in Furniture Making Pathways</v>
      </c>
      <c r="E155" s="21">
        <v>407</v>
      </c>
      <c r="F155" s="10" t="s">
        <v>131</v>
      </c>
      <c r="H155" s="19" t="str">
        <f t="shared" si="21"/>
        <v>Certificate</v>
      </c>
      <c r="I155" s="19" t="str">
        <f t="shared" si="22"/>
        <v>II in Furniture Making Pathways</v>
      </c>
      <c r="J155" s="19" t="str">
        <f t="shared" si="20"/>
        <v>II in</v>
      </c>
      <c r="K155" s="19" t="str">
        <f t="shared" si="23"/>
        <v>Furniture Making Pathways</v>
      </c>
      <c r="L155" s="19"/>
      <c r="M155" s="19"/>
    </row>
    <row r="156" spans="1:13" s="10" customFormat="1" x14ac:dyDescent="0.35">
      <c r="A156" s="25" t="s">
        <v>838</v>
      </c>
      <c r="B156" s="25" t="s">
        <v>839</v>
      </c>
      <c r="C156" s="25" t="str">
        <f t="shared" si="18"/>
        <v>Certificate III in Aviation (Remote Pilot)</v>
      </c>
      <c r="D156" s="25" t="str">
        <f t="shared" si="19"/>
        <v>AVI30419 Certificate III in Aviation (Remote Pilot)</v>
      </c>
      <c r="E156" s="25">
        <v>400</v>
      </c>
      <c r="F156" s="10" t="s">
        <v>210</v>
      </c>
      <c r="H156" s="19" t="str">
        <f t="shared" si="21"/>
        <v>Certificate</v>
      </c>
      <c r="I156" s="19" t="str">
        <f t="shared" si="22"/>
        <v>III in Aviation (Remote Pilot)</v>
      </c>
      <c r="J156" s="19" t="str">
        <f t="shared" si="20"/>
        <v>III in</v>
      </c>
      <c r="K156" s="19" t="str">
        <f t="shared" si="23"/>
        <v>Aviation (Remote Pilot)</v>
      </c>
      <c r="L156" s="19"/>
      <c r="M156" s="19"/>
    </row>
    <row r="157" spans="1:13" s="10" customFormat="1" x14ac:dyDescent="0.35">
      <c r="A157" s="21" t="s">
        <v>23</v>
      </c>
      <c r="B157" s="21" t="s">
        <v>389</v>
      </c>
      <c r="C157" s="25" t="str">
        <f t="shared" si="18"/>
        <v>Certificate II in Automotive Servicing Technology</v>
      </c>
      <c r="D157" s="25" t="str">
        <f t="shared" si="19"/>
        <v>AUR20516 Certificate II in Automotive Servicing Technology</v>
      </c>
      <c r="E157" s="21">
        <v>395</v>
      </c>
      <c r="F157" s="10" t="s">
        <v>131</v>
      </c>
      <c r="H157" s="19" t="str">
        <f t="shared" si="21"/>
        <v>Certificate</v>
      </c>
      <c r="I157" s="19" t="str">
        <f t="shared" si="22"/>
        <v>II in Automotive Servicing Technology</v>
      </c>
      <c r="J157" s="19" t="str">
        <f t="shared" si="20"/>
        <v>II in</v>
      </c>
      <c r="K157" s="19" t="str">
        <f t="shared" si="23"/>
        <v>Automotive Servicing Technology</v>
      </c>
      <c r="L157" s="19"/>
      <c r="M157" s="19"/>
    </row>
    <row r="158" spans="1:13" s="10" customFormat="1" x14ac:dyDescent="0.35">
      <c r="A158" s="25" t="s">
        <v>59</v>
      </c>
      <c r="B158" s="25" t="s">
        <v>348</v>
      </c>
      <c r="C158" s="25" t="str">
        <f t="shared" si="18"/>
        <v>Certificate III in Visual Arts</v>
      </c>
      <c r="D158" s="25" t="str">
        <f t="shared" si="19"/>
        <v>CUA31115 Certificate III in Visual Arts</v>
      </c>
      <c r="E158" s="25">
        <v>393</v>
      </c>
      <c r="F158" s="10" t="s">
        <v>131</v>
      </c>
      <c r="H158" s="19" t="str">
        <f t="shared" si="21"/>
        <v>Certificate</v>
      </c>
      <c r="I158" s="19" t="str">
        <f t="shared" si="22"/>
        <v>III in Visual Arts</v>
      </c>
      <c r="J158" s="19" t="str">
        <f t="shared" si="20"/>
        <v>III in</v>
      </c>
      <c r="K158" s="19" t="str">
        <f t="shared" si="23"/>
        <v>Visual Arts</v>
      </c>
      <c r="L158" s="19"/>
      <c r="M158" s="19"/>
    </row>
    <row r="159" spans="1:13" s="10" customFormat="1" x14ac:dyDescent="0.35">
      <c r="A159" s="21" t="s">
        <v>9</v>
      </c>
      <c r="B159" s="21" t="s">
        <v>340</v>
      </c>
      <c r="C159" s="25" t="str">
        <f t="shared" si="18"/>
        <v>Certificate III in General Education For Adults</v>
      </c>
      <c r="D159" s="25" t="str">
        <f t="shared" si="19"/>
        <v>22474VIC Certificate III in General Education For Adults</v>
      </c>
      <c r="E159" s="21">
        <v>389</v>
      </c>
      <c r="F159" s="10" t="s">
        <v>275</v>
      </c>
      <c r="H159" s="19" t="str">
        <f t="shared" si="21"/>
        <v>Certificate</v>
      </c>
      <c r="I159" s="19" t="str">
        <f t="shared" si="22"/>
        <v>III in General Education for Adults</v>
      </c>
      <c r="J159" s="19" t="str">
        <f t="shared" si="20"/>
        <v>III in</v>
      </c>
      <c r="K159" s="19" t="str">
        <f t="shared" si="23"/>
        <v>General Education For Adults</v>
      </c>
      <c r="L159" s="19"/>
      <c r="M159" s="19"/>
    </row>
    <row r="160" spans="1:13" s="10" customFormat="1" x14ac:dyDescent="0.35">
      <c r="A160" s="10" t="s">
        <v>57</v>
      </c>
      <c r="B160" s="10" t="s">
        <v>300</v>
      </c>
      <c r="C160" s="25" t="str">
        <f t="shared" si="18"/>
        <v>Certificate III in Music Industry</v>
      </c>
      <c r="D160" s="25" t="str">
        <f t="shared" si="19"/>
        <v>CUA30915 Certificate III in Music Industry</v>
      </c>
      <c r="E160" s="10">
        <v>379</v>
      </c>
      <c r="F160" s="10" t="s">
        <v>210</v>
      </c>
      <c r="H160" s="19" t="str">
        <f t="shared" si="21"/>
        <v>Certificate</v>
      </c>
      <c r="I160" s="19" t="str">
        <f t="shared" si="22"/>
        <v>III in Music Industry</v>
      </c>
      <c r="J160" s="19" t="str">
        <f t="shared" si="20"/>
        <v>III in</v>
      </c>
      <c r="K160" s="19" t="str">
        <f t="shared" si="23"/>
        <v>Music Industry</v>
      </c>
      <c r="L160" s="19"/>
      <c r="M160" s="19"/>
    </row>
    <row r="161" spans="1:13" s="10" customFormat="1" x14ac:dyDescent="0.35">
      <c r="A161" s="17" t="s">
        <v>122</v>
      </c>
      <c r="B161" s="17" t="s">
        <v>297</v>
      </c>
      <c r="C161" s="25" t="str">
        <f t="shared" si="18"/>
        <v>Certificate II in Kitchen Operations</v>
      </c>
      <c r="D161" s="25" t="str">
        <f t="shared" si="19"/>
        <v>SIT20416 Certificate II in Kitchen Operations</v>
      </c>
      <c r="E161" s="17">
        <v>375</v>
      </c>
      <c r="F161" s="10" t="s">
        <v>131</v>
      </c>
      <c r="H161" s="19" t="str">
        <f t="shared" si="21"/>
        <v>Certificate</v>
      </c>
      <c r="I161" s="19" t="str">
        <f t="shared" si="22"/>
        <v>II in Kitchen Operations</v>
      </c>
      <c r="J161" s="19" t="str">
        <f t="shared" si="20"/>
        <v>II in</v>
      </c>
      <c r="K161" s="19" t="str">
        <f t="shared" si="23"/>
        <v>Kitchen Operations</v>
      </c>
      <c r="L161" s="19"/>
      <c r="M161" s="19"/>
    </row>
    <row r="162" spans="1:13" s="10" customFormat="1" x14ac:dyDescent="0.35">
      <c r="A162" s="25" t="s">
        <v>53</v>
      </c>
      <c r="B162" s="25" t="s">
        <v>336</v>
      </c>
      <c r="C162" s="25" t="str">
        <f t="shared" si="18"/>
        <v>Certificate II in Visual Arts</v>
      </c>
      <c r="D162" s="25" t="str">
        <f t="shared" si="19"/>
        <v>CUA20715 Certificate II in Visual Arts</v>
      </c>
      <c r="E162" s="25">
        <v>374</v>
      </c>
      <c r="F162" s="10" t="s">
        <v>275</v>
      </c>
      <c r="H162" s="19" t="str">
        <f t="shared" si="21"/>
        <v>Certificate</v>
      </c>
      <c r="I162" s="19" t="str">
        <f t="shared" si="22"/>
        <v>II in Visual Arts</v>
      </c>
      <c r="J162" s="19" t="str">
        <f t="shared" si="20"/>
        <v>II in</v>
      </c>
      <c r="K162" s="19" t="str">
        <f t="shared" si="23"/>
        <v>Visual Arts</v>
      </c>
      <c r="L162" s="19"/>
      <c r="M162" s="19"/>
    </row>
    <row r="163" spans="1:13" s="10" customFormat="1" x14ac:dyDescent="0.35">
      <c r="A163" s="21" t="s">
        <v>37</v>
      </c>
      <c r="B163" s="21" t="s">
        <v>364</v>
      </c>
      <c r="C163" s="25" t="str">
        <f t="shared" si="18"/>
        <v>Certificate II in Active Volunteering</v>
      </c>
      <c r="D163" s="25" t="str">
        <f t="shared" si="19"/>
        <v>CHC24015 Certificate II in Active Volunteering</v>
      </c>
      <c r="E163" s="21">
        <v>371</v>
      </c>
      <c r="F163" s="10" t="s">
        <v>275</v>
      </c>
      <c r="H163" s="19" t="str">
        <f t="shared" si="21"/>
        <v>Certificate</v>
      </c>
      <c r="I163" s="19" t="str">
        <f t="shared" si="22"/>
        <v>II in Active Volunteering</v>
      </c>
      <c r="J163" s="19" t="str">
        <f t="shared" si="20"/>
        <v>II in</v>
      </c>
      <c r="K163" s="19" t="str">
        <f t="shared" si="23"/>
        <v>Active Volunteering</v>
      </c>
      <c r="L163" s="19"/>
      <c r="M163" s="19"/>
    </row>
    <row r="164" spans="1:13" s="10" customFormat="1" x14ac:dyDescent="0.35">
      <c r="A164" s="10" t="s">
        <v>101</v>
      </c>
      <c r="B164" s="10" t="s">
        <v>339</v>
      </c>
      <c r="C164" s="25" t="str">
        <f t="shared" si="18"/>
        <v>Certificate II in Retail Cosmetics</v>
      </c>
      <c r="D164" s="25" t="str">
        <f t="shared" si="19"/>
        <v>SHB20116 Certificate II in Retail Cosmetics</v>
      </c>
      <c r="E164" s="10">
        <v>371</v>
      </c>
      <c r="F164" s="10" t="s">
        <v>275</v>
      </c>
      <c r="H164" s="19" t="str">
        <f t="shared" si="21"/>
        <v>Certificate</v>
      </c>
      <c r="I164" s="19" t="str">
        <f t="shared" si="22"/>
        <v>II in Retail Cosmetics</v>
      </c>
      <c r="J164" s="19" t="str">
        <f t="shared" si="20"/>
        <v>II in</v>
      </c>
      <c r="K164" s="19" t="str">
        <f t="shared" si="23"/>
        <v>Retail Cosmetics</v>
      </c>
      <c r="L164" s="19"/>
      <c r="M164" s="19"/>
    </row>
    <row r="165" spans="1:13" s="10" customFormat="1" x14ac:dyDescent="0.35">
      <c r="A165" s="21" t="s">
        <v>149</v>
      </c>
      <c r="B165" s="21" t="s">
        <v>324</v>
      </c>
      <c r="C165" s="25" t="str">
        <f t="shared" si="18"/>
        <v>Certificate II in Outdoor Recreation</v>
      </c>
      <c r="D165" s="25" t="str">
        <f t="shared" si="19"/>
        <v>SIS20419 Certificate II in Outdoor Recreation</v>
      </c>
      <c r="E165" s="21">
        <v>370</v>
      </c>
      <c r="F165" s="10" t="s">
        <v>210</v>
      </c>
      <c r="H165" s="19" t="str">
        <f t="shared" si="21"/>
        <v>Certificate</v>
      </c>
      <c r="I165" s="19" t="str">
        <f t="shared" si="22"/>
        <v>II in Outdoor Recreation</v>
      </c>
      <c r="J165" s="19" t="str">
        <f t="shared" si="20"/>
        <v>II in</v>
      </c>
      <c r="K165" s="19" t="str">
        <f t="shared" si="23"/>
        <v>Outdoor Recreation</v>
      </c>
      <c r="L165" s="19"/>
      <c r="M165" s="19"/>
    </row>
    <row r="166" spans="1:13" s="10" customFormat="1" x14ac:dyDescent="0.35">
      <c r="A166" s="23" t="s">
        <v>58</v>
      </c>
      <c r="B166" s="23" t="s">
        <v>305</v>
      </c>
      <c r="C166" s="25" t="str">
        <f t="shared" si="18"/>
        <v>Certificate III in Screen And Media</v>
      </c>
      <c r="D166" s="25" t="str">
        <f t="shared" si="19"/>
        <v>CUA31015 Certificate III in Screen And Media</v>
      </c>
      <c r="E166" s="23">
        <v>370</v>
      </c>
      <c r="F166" s="10" t="s">
        <v>212</v>
      </c>
      <c r="H166" s="19" t="str">
        <f t="shared" si="21"/>
        <v>Certificate</v>
      </c>
      <c r="I166" s="19" t="str">
        <f t="shared" si="22"/>
        <v>III in Screen and Media</v>
      </c>
      <c r="J166" s="19" t="str">
        <f t="shared" si="20"/>
        <v>III in</v>
      </c>
      <c r="K166" s="19" t="str">
        <f t="shared" si="23"/>
        <v>Screen And Media</v>
      </c>
      <c r="L166" s="19"/>
      <c r="M166" s="19"/>
    </row>
    <row r="167" spans="1:13" s="10" customFormat="1" x14ac:dyDescent="0.35">
      <c r="A167" s="26" t="s">
        <v>121</v>
      </c>
      <c r="B167" s="18" t="s">
        <v>299</v>
      </c>
      <c r="C167" s="25" t="str">
        <f t="shared" si="18"/>
        <v>Certificate II in Hospitality</v>
      </c>
      <c r="D167" s="25" t="str">
        <f t="shared" si="19"/>
        <v>SIT20316 Certificate II in Hospitality</v>
      </c>
      <c r="E167" s="26">
        <v>370</v>
      </c>
      <c r="F167" s="10" t="s">
        <v>225</v>
      </c>
      <c r="H167" s="19" t="str">
        <f t="shared" si="21"/>
        <v>Certificate</v>
      </c>
      <c r="I167" s="19" t="str">
        <f t="shared" si="22"/>
        <v>II in Hospitality</v>
      </c>
      <c r="J167" s="19" t="str">
        <f t="shared" si="20"/>
        <v>II in</v>
      </c>
      <c r="K167" s="19" t="str">
        <f t="shared" si="23"/>
        <v>Hospitality</v>
      </c>
      <c r="L167" s="19"/>
      <c r="M167" s="19"/>
    </row>
    <row r="168" spans="1:13" s="10" customFormat="1" x14ac:dyDescent="0.35">
      <c r="A168" s="10" t="s">
        <v>39</v>
      </c>
      <c r="B168" s="10" t="s">
        <v>362</v>
      </c>
      <c r="C168" s="25" t="str">
        <f t="shared" si="18"/>
        <v>Certificate III in Education Support</v>
      </c>
      <c r="D168" s="25" t="str">
        <f t="shared" si="19"/>
        <v>CHC30213 Certificate III in Education Support</v>
      </c>
      <c r="E168" s="10">
        <v>370</v>
      </c>
      <c r="F168" s="10" t="s">
        <v>131</v>
      </c>
      <c r="H168" s="19" t="str">
        <f t="shared" si="21"/>
        <v>Certificate</v>
      </c>
      <c r="I168" s="19" t="str">
        <f t="shared" si="22"/>
        <v>III in Education Support</v>
      </c>
      <c r="J168" s="19" t="str">
        <f t="shared" si="20"/>
        <v>III in</v>
      </c>
      <c r="K168" s="19" t="str">
        <f t="shared" si="23"/>
        <v>Education Support</v>
      </c>
      <c r="L168" s="19"/>
      <c r="M168" s="19"/>
    </row>
    <row r="169" spans="1:13" s="10" customFormat="1" x14ac:dyDescent="0.35">
      <c r="A169" s="23" t="s">
        <v>104</v>
      </c>
      <c r="B169" s="23" t="s">
        <v>335</v>
      </c>
      <c r="C169" s="25" t="str">
        <f t="shared" si="18"/>
        <v>Certificate III in Make-Up</v>
      </c>
      <c r="D169" s="25" t="str">
        <f t="shared" si="19"/>
        <v>SHB30215 Certificate III in Make-Up</v>
      </c>
      <c r="E169" s="23">
        <v>368</v>
      </c>
      <c r="F169" s="10" t="s">
        <v>212</v>
      </c>
      <c r="H169" s="19" t="str">
        <f t="shared" si="21"/>
        <v>Certificate</v>
      </c>
      <c r="I169" s="19" t="str">
        <f t="shared" si="22"/>
        <v>III in Make-Up</v>
      </c>
      <c r="J169" s="19" t="str">
        <f t="shared" si="20"/>
        <v>III in</v>
      </c>
      <c r="K169" s="19" t="str">
        <f t="shared" si="23"/>
        <v>Make-Up</v>
      </c>
      <c r="L169" s="19"/>
      <c r="M169" s="19"/>
    </row>
    <row r="170" spans="1:13" s="10" customFormat="1" x14ac:dyDescent="0.35">
      <c r="A170" s="10" t="s">
        <v>83</v>
      </c>
      <c r="B170" s="10" t="s">
        <v>345</v>
      </c>
      <c r="C170" s="25" t="str">
        <f t="shared" si="18"/>
        <v>Certificate II in Information, Digital Media &amp; Technology</v>
      </c>
      <c r="D170" s="25" t="str">
        <f t="shared" si="19"/>
        <v>ICT20115 Certificate II in Information, Digital Media &amp; Technology</v>
      </c>
      <c r="E170" s="10">
        <v>364</v>
      </c>
      <c r="F170" s="10" t="s">
        <v>275</v>
      </c>
      <c r="H170" s="19" t="str">
        <f t="shared" si="21"/>
        <v>Certificate</v>
      </c>
      <c r="I170" s="19" t="str">
        <f t="shared" si="22"/>
        <v>II in Information, Digital Media &amp; Technology</v>
      </c>
      <c r="J170" s="19" t="str">
        <f t="shared" si="20"/>
        <v>II in</v>
      </c>
      <c r="K170" s="19" t="str">
        <f t="shared" si="23"/>
        <v>Information, Digital Media &amp; Technology</v>
      </c>
      <c r="L170" s="19"/>
      <c r="M170" s="19"/>
    </row>
    <row r="171" spans="1:13" s="10" customFormat="1" x14ac:dyDescent="0.35">
      <c r="A171" s="25" t="s">
        <v>329</v>
      </c>
      <c r="B171" s="25" t="s">
        <v>330</v>
      </c>
      <c r="C171" s="25" t="str">
        <f t="shared" si="18"/>
        <v>Construction Induction Card</v>
      </c>
      <c r="D171" s="25" t="str">
        <f t="shared" si="19"/>
        <v>CICARD Construction Induction Card</v>
      </c>
      <c r="E171" s="25">
        <v>356</v>
      </c>
      <c r="F171" s="10" t="s">
        <v>275</v>
      </c>
      <c r="H171" s="19" t="str">
        <f t="shared" si="21"/>
        <v>Construction</v>
      </c>
      <c r="I171" s="19" t="str">
        <f t="shared" si="22"/>
        <v>Induction Card</v>
      </c>
      <c r="J171" s="19" t="str">
        <f t="shared" si="20"/>
        <v>in</v>
      </c>
      <c r="K171" s="19" t="str">
        <f t="shared" si="23"/>
        <v>Construction Induction Card</v>
      </c>
      <c r="L171" s="19"/>
      <c r="M171" s="19"/>
    </row>
    <row r="172" spans="1:13" s="10" customFormat="1" x14ac:dyDescent="0.35">
      <c r="A172" s="21" t="s">
        <v>110</v>
      </c>
      <c r="B172" s="21" t="s">
        <v>1624</v>
      </c>
      <c r="C172" s="25" t="str">
        <f t="shared" si="18"/>
        <v xml:space="preserve">Certificate III in Retail </v>
      </c>
      <c r="D172" s="25" t="str">
        <f t="shared" si="19"/>
        <v xml:space="preserve">SIR30216 Certificate III in Retail </v>
      </c>
      <c r="E172" s="21">
        <v>347</v>
      </c>
      <c r="F172" s="10" t="s">
        <v>224</v>
      </c>
      <c r="H172" s="19" t="str">
        <f t="shared" si="21"/>
        <v>Certificate</v>
      </c>
      <c r="I172" s="19" t="str">
        <f t="shared" si="22"/>
        <v xml:space="preserve">III in Retail </v>
      </c>
      <c r="J172" s="19" t="str">
        <f t="shared" si="20"/>
        <v>III in</v>
      </c>
      <c r="K172" s="19" t="str">
        <f t="shared" si="23"/>
        <v xml:space="preserve">Retail </v>
      </c>
      <c r="L172" s="19"/>
      <c r="M172" s="19"/>
    </row>
    <row r="173" spans="1:13" s="10" customFormat="1" x14ac:dyDescent="0.35">
      <c r="A173" s="10" t="s">
        <v>74</v>
      </c>
      <c r="B173" s="10" t="s">
        <v>341</v>
      </c>
      <c r="C173" s="25" t="str">
        <f t="shared" si="18"/>
        <v>Certificate II in Health Support Services</v>
      </c>
      <c r="D173" s="25" t="str">
        <f t="shared" si="19"/>
        <v>HLT23215 Certificate II in Health Support Services</v>
      </c>
      <c r="E173" s="10">
        <v>342</v>
      </c>
      <c r="F173" s="10" t="s">
        <v>275</v>
      </c>
      <c r="H173" s="19" t="str">
        <f t="shared" si="21"/>
        <v>Certificate</v>
      </c>
      <c r="I173" s="19" t="str">
        <f t="shared" si="22"/>
        <v>II in Health Support Services</v>
      </c>
      <c r="J173" s="19" t="str">
        <f t="shared" si="20"/>
        <v>II in</v>
      </c>
      <c r="K173" s="19" t="str">
        <f t="shared" si="23"/>
        <v>Health Support Services</v>
      </c>
      <c r="L173" s="19"/>
      <c r="M173" s="19"/>
    </row>
    <row r="174" spans="1:13" s="10" customFormat="1" x14ac:dyDescent="0.35">
      <c r="A174" s="25" t="s">
        <v>41</v>
      </c>
      <c r="B174" s="25" t="s">
        <v>377</v>
      </c>
      <c r="C174" s="25" t="str">
        <f t="shared" si="18"/>
        <v>Certificate III in Individual Support</v>
      </c>
      <c r="D174" s="25" t="str">
        <f t="shared" si="19"/>
        <v>CHC33015 Certificate III in Individual Support</v>
      </c>
      <c r="E174" s="25">
        <v>341</v>
      </c>
      <c r="F174" s="10" t="s">
        <v>210</v>
      </c>
      <c r="H174" s="19" t="str">
        <f t="shared" si="21"/>
        <v>Certificate</v>
      </c>
      <c r="I174" s="19" t="str">
        <f t="shared" si="22"/>
        <v>III in Individual Support</v>
      </c>
      <c r="J174" s="19" t="str">
        <f t="shared" si="20"/>
        <v>III in</v>
      </c>
      <c r="K174" s="19" t="str">
        <f t="shared" si="23"/>
        <v>Individual Support</v>
      </c>
      <c r="L174" s="19"/>
      <c r="M174" s="19"/>
    </row>
    <row r="175" spans="1:13" s="10" customFormat="1" x14ac:dyDescent="0.35">
      <c r="A175" s="10" t="s">
        <v>118</v>
      </c>
      <c r="B175" s="10" t="s">
        <v>620</v>
      </c>
      <c r="C175" s="25" t="str">
        <f t="shared" si="18"/>
        <v>Certificate IV in Fitness</v>
      </c>
      <c r="D175" s="25" t="str">
        <f t="shared" si="19"/>
        <v>SIS40215 Certificate IV in Fitness</v>
      </c>
      <c r="E175" s="10">
        <v>337</v>
      </c>
      <c r="F175" s="10" t="s">
        <v>210</v>
      </c>
      <c r="H175" s="19" t="str">
        <f t="shared" si="21"/>
        <v>Certificate</v>
      </c>
      <c r="I175" s="19" t="str">
        <f t="shared" si="22"/>
        <v>IV in Fitness</v>
      </c>
      <c r="J175" s="19" t="str">
        <f t="shared" si="20"/>
        <v>IV in</v>
      </c>
      <c r="K175" s="19" t="str">
        <f t="shared" si="23"/>
        <v>Fitness</v>
      </c>
      <c r="L175" s="19"/>
      <c r="M175" s="19"/>
    </row>
    <row r="176" spans="1:13" s="10" customFormat="1" x14ac:dyDescent="0.35">
      <c r="A176" s="25" t="s">
        <v>123</v>
      </c>
      <c r="B176" s="25" t="s">
        <v>347</v>
      </c>
      <c r="C176" s="25" t="str">
        <f t="shared" si="18"/>
        <v>Certificate III in Tourism</v>
      </c>
      <c r="D176" s="25" t="str">
        <f t="shared" si="19"/>
        <v>SIT30116 Certificate III in Tourism</v>
      </c>
      <c r="E176" s="25">
        <v>337</v>
      </c>
      <c r="F176" s="10" t="s">
        <v>210</v>
      </c>
      <c r="H176" s="19" t="str">
        <f t="shared" si="21"/>
        <v>Certificate</v>
      </c>
      <c r="I176" s="19" t="str">
        <f t="shared" si="22"/>
        <v>III in Tourism</v>
      </c>
      <c r="J176" s="19" t="str">
        <f t="shared" si="20"/>
        <v>III in</v>
      </c>
      <c r="K176" s="19" t="str">
        <f t="shared" si="23"/>
        <v>Tourism</v>
      </c>
      <c r="L176" s="19"/>
      <c r="M176" s="19"/>
    </row>
    <row r="177" spans="1:13" s="10" customFormat="1" x14ac:dyDescent="0.35">
      <c r="A177" s="17" t="s">
        <v>129</v>
      </c>
      <c r="B177" s="17" t="s">
        <v>319</v>
      </c>
      <c r="C177" s="25" t="str">
        <f t="shared" si="18"/>
        <v>Certificate II in Electrotechnology (Career Start)</v>
      </c>
      <c r="D177" s="25" t="str">
        <f t="shared" si="19"/>
        <v>UEE22011 Certificate II in Electrotechnology (Career Start)</v>
      </c>
      <c r="E177" s="17">
        <v>335</v>
      </c>
      <c r="F177" s="10" t="s">
        <v>224</v>
      </c>
      <c r="H177" s="19" t="str">
        <f t="shared" si="21"/>
        <v>Certificate</v>
      </c>
      <c r="I177" s="19" t="str">
        <f t="shared" si="22"/>
        <v>II in Electrotechnology (Career Start)</v>
      </c>
      <c r="J177" s="19" t="str">
        <f t="shared" si="20"/>
        <v>II in</v>
      </c>
      <c r="K177" s="19" t="str">
        <f t="shared" si="23"/>
        <v>Electrotechnology (Career Start)</v>
      </c>
      <c r="L177" s="19"/>
      <c r="M177" s="19"/>
    </row>
    <row r="178" spans="1:13" s="10" customFormat="1" x14ac:dyDescent="0.35">
      <c r="A178" s="25" t="s">
        <v>69</v>
      </c>
      <c r="B178" s="25" t="s">
        <v>408</v>
      </c>
      <c r="C178" s="25" t="str">
        <f t="shared" si="18"/>
        <v>Certificate I in Access To Vocational Pathways</v>
      </c>
      <c r="D178" s="25" t="str">
        <f t="shared" si="19"/>
        <v>FSK10113 Certificate I in Access To Vocational Pathways</v>
      </c>
      <c r="E178" s="25">
        <v>334</v>
      </c>
      <c r="F178" s="10" t="s">
        <v>210</v>
      </c>
      <c r="H178" s="19" t="str">
        <f t="shared" si="21"/>
        <v>Certificate</v>
      </c>
      <c r="I178" s="19" t="str">
        <f t="shared" si="22"/>
        <v>I in Access to Vocational Pathways</v>
      </c>
      <c r="J178" s="19" t="str">
        <f t="shared" si="20"/>
        <v>I in</v>
      </c>
      <c r="K178" s="19" t="str">
        <f t="shared" si="23"/>
        <v>Access To Vocational Pathways</v>
      </c>
      <c r="L178" s="19"/>
      <c r="M178" s="19"/>
    </row>
    <row r="179" spans="1:13" s="10" customFormat="1" x14ac:dyDescent="0.35">
      <c r="A179" s="21" t="s">
        <v>8</v>
      </c>
      <c r="B179" s="21" t="s">
        <v>331</v>
      </c>
      <c r="C179" s="25" t="str">
        <f t="shared" si="18"/>
        <v>Certificate II in General Education For Adults</v>
      </c>
      <c r="D179" s="25" t="str">
        <f t="shared" si="19"/>
        <v>22473VIC Certificate II in General Education For Adults</v>
      </c>
      <c r="E179" s="21">
        <v>334</v>
      </c>
      <c r="F179" s="10" t="s">
        <v>131</v>
      </c>
      <c r="H179" s="19" t="str">
        <f t="shared" si="21"/>
        <v>Certificate</v>
      </c>
      <c r="I179" s="19" t="str">
        <f t="shared" si="22"/>
        <v>II in General Education for Adults</v>
      </c>
      <c r="J179" s="19" t="str">
        <f t="shared" si="20"/>
        <v>II in</v>
      </c>
      <c r="K179" s="19" t="str">
        <f t="shared" si="23"/>
        <v>General Education For Adults</v>
      </c>
      <c r="L179" s="19"/>
      <c r="M179" s="19"/>
    </row>
    <row r="180" spans="1:13" s="10" customFormat="1" x14ac:dyDescent="0.35">
      <c r="A180" s="21" t="s">
        <v>20</v>
      </c>
      <c r="B180" s="21" t="s">
        <v>373</v>
      </c>
      <c r="C180" s="25" t="str">
        <f t="shared" si="18"/>
        <v>Certificate III in Agriculture</v>
      </c>
      <c r="D180" s="25" t="str">
        <f t="shared" si="19"/>
        <v>AHC30116 Certificate III in Agriculture</v>
      </c>
      <c r="E180" s="21">
        <v>333</v>
      </c>
      <c r="F180" s="10" t="s">
        <v>210</v>
      </c>
      <c r="H180" s="19" t="str">
        <f t="shared" si="21"/>
        <v>Certificate</v>
      </c>
      <c r="I180" s="19" t="str">
        <f t="shared" si="22"/>
        <v>III in Agriculture</v>
      </c>
      <c r="J180" s="19" t="str">
        <f t="shared" si="20"/>
        <v>III in</v>
      </c>
      <c r="K180" s="19" t="str">
        <f t="shared" si="23"/>
        <v>Agriculture</v>
      </c>
      <c r="L180" s="19"/>
      <c r="M180" s="19"/>
    </row>
    <row r="181" spans="1:13" s="10" customFormat="1" x14ac:dyDescent="0.35">
      <c r="A181" s="21" t="s">
        <v>133</v>
      </c>
      <c r="B181" s="21" t="s">
        <v>558</v>
      </c>
      <c r="C181" s="25" t="str">
        <f t="shared" si="18"/>
        <v>Certificate I in Active Volunteering</v>
      </c>
      <c r="D181" s="25" t="str">
        <f t="shared" si="19"/>
        <v>CHC14015 Certificate I in Active Volunteering</v>
      </c>
      <c r="E181" s="21">
        <v>333</v>
      </c>
      <c r="F181" s="10" t="s">
        <v>210</v>
      </c>
      <c r="H181" s="19" t="str">
        <f t="shared" si="21"/>
        <v>Certificate</v>
      </c>
      <c r="I181" s="19" t="str">
        <f t="shared" si="22"/>
        <v>I in Active Volunteering</v>
      </c>
      <c r="J181" s="19" t="str">
        <f t="shared" si="20"/>
        <v>I in</v>
      </c>
      <c r="K181" s="19" t="str">
        <f t="shared" si="23"/>
        <v>Active Volunteering</v>
      </c>
      <c r="L181" s="19"/>
      <c r="M181" s="19"/>
    </row>
    <row r="182" spans="1:13" s="10" customFormat="1" x14ac:dyDescent="0.35">
      <c r="A182" s="25" t="s">
        <v>119</v>
      </c>
      <c r="B182" s="25" t="s">
        <v>1625</v>
      </c>
      <c r="C182" s="25" t="str">
        <f t="shared" si="18"/>
        <v xml:space="preserve">Certificate I in Hospitality </v>
      </c>
      <c r="D182" s="25" t="str">
        <f t="shared" si="19"/>
        <v xml:space="preserve">SIT10216 Certificate I in Hospitality </v>
      </c>
      <c r="E182" s="25">
        <v>331</v>
      </c>
      <c r="F182" s="10" t="s">
        <v>224</v>
      </c>
      <c r="H182" s="19" t="str">
        <f t="shared" si="21"/>
        <v>Certificate</v>
      </c>
      <c r="I182" s="19" t="str">
        <f t="shared" si="22"/>
        <v xml:space="preserve">I in Hospitality </v>
      </c>
      <c r="J182" s="19" t="str">
        <f t="shared" si="20"/>
        <v>I in</v>
      </c>
      <c r="K182" s="19" t="str">
        <f t="shared" si="23"/>
        <v xml:space="preserve">Hospitality </v>
      </c>
      <c r="L182" s="19"/>
      <c r="M182" s="19"/>
    </row>
    <row r="183" spans="1:13" s="10" customFormat="1" x14ac:dyDescent="0.35">
      <c r="A183" s="21" t="s">
        <v>122</v>
      </c>
      <c r="B183" s="21" t="s">
        <v>1626</v>
      </c>
      <c r="C183" s="25" t="str">
        <f t="shared" si="18"/>
        <v xml:space="preserve">Certificate II in Kitchen Operations </v>
      </c>
      <c r="D183" s="25" t="str">
        <f t="shared" si="19"/>
        <v xml:space="preserve">SIT20416 Certificate II in Kitchen Operations </v>
      </c>
      <c r="E183" s="21">
        <v>327</v>
      </c>
      <c r="F183" s="10" t="s">
        <v>224</v>
      </c>
      <c r="H183" s="19" t="str">
        <f t="shared" si="21"/>
        <v>Certificate</v>
      </c>
      <c r="I183" s="19" t="str">
        <f t="shared" si="22"/>
        <v xml:space="preserve">II in Kitchen Operations </v>
      </c>
      <c r="J183" s="19" t="str">
        <f t="shared" si="20"/>
        <v>II in</v>
      </c>
      <c r="K183" s="19" t="str">
        <f t="shared" si="23"/>
        <v xml:space="preserve">Kitchen Operations </v>
      </c>
      <c r="L183" s="19"/>
      <c r="M183" s="19"/>
    </row>
    <row r="184" spans="1:13" s="10" customFormat="1" x14ac:dyDescent="0.35">
      <c r="A184" s="25" t="s">
        <v>86</v>
      </c>
      <c r="B184" s="25" t="s">
        <v>436</v>
      </c>
      <c r="C184" s="25" t="str">
        <f t="shared" si="18"/>
        <v>Certificate II in Engineering</v>
      </c>
      <c r="D184" s="25" t="str">
        <f t="shared" si="19"/>
        <v>MEM20105 Certificate II in Engineering</v>
      </c>
      <c r="E184" s="25">
        <v>326</v>
      </c>
      <c r="F184" s="10" t="s">
        <v>131</v>
      </c>
      <c r="H184" s="19" t="str">
        <f t="shared" si="21"/>
        <v>Certificate</v>
      </c>
      <c r="I184" s="19" t="str">
        <f t="shared" si="22"/>
        <v>II in Engineering</v>
      </c>
      <c r="J184" s="19" t="str">
        <f t="shared" si="20"/>
        <v>II in</v>
      </c>
      <c r="K184" s="19" t="str">
        <f t="shared" si="23"/>
        <v>Engineering</v>
      </c>
      <c r="L184" s="19"/>
      <c r="M184" s="19"/>
    </row>
    <row r="185" spans="1:13" s="10" customFormat="1" x14ac:dyDescent="0.35">
      <c r="A185" s="25" t="s">
        <v>119</v>
      </c>
      <c r="B185" s="25" t="s">
        <v>333</v>
      </c>
      <c r="C185" s="25" t="str">
        <f t="shared" si="18"/>
        <v>Certificate I in Hospitality</v>
      </c>
      <c r="D185" s="25" t="str">
        <f t="shared" si="19"/>
        <v>SIT10216 Certificate I in Hospitality</v>
      </c>
      <c r="E185" s="25">
        <v>321</v>
      </c>
      <c r="F185" s="10" t="s">
        <v>275</v>
      </c>
      <c r="H185" s="19" t="str">
        <f t="shared" si="21"/>
        <v>Certificate</v>
      </c>
      <c r="I185" s="19" t="str">
        <f t="shared" si="22"/>
        <v>I in Hospitality</v>
      </c>
      <c r="J185" s="19" t="str">
        <f t="shared" si="20"/>
        <v>I in</v>
      </c>
      <c r="K185" s="19" t="str">
        <f t="shared" si="23"/>
        <v>Hospitality</v>
      </c>
      <c r="L185" s="19"/>
      <c r="M185" s="19"/>
    </row>
    <row r="186" spans="1:13" s="10" customFormat="1" x14ac:dyDescent="0.35">
      <c r="A186" s="23" t="s">
        <v>123</v>
      </c>
      <c r="B186" s="23" t="s">
        <v>347</v>
      </c>
      <c r="C186" s="25" t="str">
        <f t="shared" si="18"/>
        <v>Certificate III in Tourism</v>
      </c>
      <c r="D186" s="25" t="str">
        <f t="shared" si="19"/>
        <v>SIT30116 Certificate III in Tourism</v>
      </c>
      <c r="E186" s="23">
        <v>320</v>
      </c>
      <c r="F186" s="10" t="s">
        <v>212</v>
      </c>
      <c r="H186" s="19" t="str">
        <f t="shared" si="21"/>
        <v>Certificate</v>
      </c>
      <c r="I186" s="19" t="str">
        <f t="shared" si="22"/>
        <v>III in Tourism</v>
      </c>
      <c r="J186" s="19" t="str">
        <f t="shared" si="20"/>
        <v>III in</v>
      </c>
      <c r="K186" s="19" t="str">
        <f t="shared" si="23"/>
        <v>Tourism</v>
      </c>
      <c r="L186" s="19"/>
      <c r="M186" s="19"/>
    </row>
    <row r="187" spans="1:13" s="10" customFormat="1" x14ac:dyDescent="0.35">
      <c r="A187" s="21" t="s">
        <v>355</v>
      </c>
      <c r="B187" s="21" t="s">
        <v>356</v>
      </c>
      <c r="C187" s="25" t="str">
        <f t="shared" si="18"/>
        <v>Food Handling</v>
      </c>
      <c r="D187" s="25" t="str">
        <f t="shared" si="19"/>
        <v>SITSS00050 Food Handling</v>
      </c>
      <c r="E187" s="21">
        <v>318</v>
      </c>
      <c r="F187" s="10" t="s">
        <v>275</v>
      </c>
      <c r="H187" s="19" t="str">
        <f t="shared" si="21"/>
        <v>Food</v>
      </c>
      <c r="I187" s="19" t="str">
        <f t="shared" si="22"/>
        <v>Handling</v>
      </c>
      <c r="J187" s="19" t="str">
        <f t="shared" si="20"/>
        <v>Handlin</v>
      </c>
      <c r="K187" s="19" t="str">
        <f t="shared" si="23"/>
        <v>Food Handling</v>
      </c>
      <c r="L187" s="19"/>
      <c r="M187" s="19"/>
    </row>
    <row r="188" spans="1:13" s="10" customFormat="1" x14ac:dyDescent="0.35">
      <c r="A188" s="25" t="s">
        <v>121</v>
      </c>
      <c r="B188" s="25" t="s">
        <v>299</v>
      </c>
      <c r="C188" s="25" t="str">
        <f t="shared" si="18"/>
        <v>Certificate II in Hospitality</v>
      </c>
      <c r="D188" s="25" t="str">
        <f t="shared" si="19"/>
        <v>SIT20316 Certificate II in Hospitality</v>
      </c>
      <c r="E188" s="25">
        <v>315</v>
      </c>
      <c r="F188" s="10" t="s">
        <v>224</v>
      </c>
      <c r="H188" s="19" t="str">
        <f t="shared" si="21"/>
        <v>Certificate</v>
      </c>
      <c r="I188" s="19" t="str">
        <f t="shared" si="22"/>
        <v>II in Hospitality</v>
      </c>
      <c r="J188" s="19" t="str">
        <f t="shared" si="20"/>
        <v>II in</v>
      </c>
      <c r="K188" s="19" t="str">
        <f t="shared" si="23"/>
        <v>Hospitality</v>
      </c>
      <c r="L188" s="19"/>
      <c r="M188" s="19"/>
    </row>
    <row r="189" spans="1:13" s="10" customFormat="1" x14ac:dyDescent="0.35">
      <c r="A189" s="21" t="s">
        <v>139</v>
      </c>
      <c r="B189" s="21" t="s">
        <v>524</v>
      </c>
      <c r="C189" s="25" t="str">
        <f t="shared" si="18"/>
        <v>Certificate I in General Education For Adults (Introductory)</v>
      </c>
      <c r="D189" s="25" t="str">
        <f t="shared" si="19"/>
        <v>22476VIC Certificate I in General Education For Adults (Introductory)</v>
      </c>
      <c r="E189" s="21">
        <v>314</v>
      </c>
      <c r="F189" s="10" t="s">
        <v>210</v>
      </c>
      <c r="H189" s="19" t="str">
        <f t="shared" si="21"/>
        <v>Certificate</v>
      </c>
      <c r="I189" s="19" t="str">
        <f t="shared" si="22"/>
        <v>I in General Education for Adults (Introductory)</v>
      </c>
      <c r="J189" s="19" t="str">
        <f t="shared" si="20"/>
        <v>I in</v>
      </c>
      <c r="K189" s="19" t="str">
        <f t="shared" si="23"/>
        <v>General Education For Adults (Introductory)</v>
      </c>
      <c r="L189" s="19"/>
      <c r="M189" s="19"/>
    </row>
    <row r="190" spans="1:13" s="10" customFormat="1" x14ac:dyDescent="0.35">
      <c r="A190" s="21" t="s">
        <v>760</v>
      </c>
      <c r="B190" s="21" t="s">
        <v>761</v>
      </c>
      <c r="C190" s="25" t="str">
        <f t="shared" si="18"/>
        <v>Certificate II in Functional Literacy</v>
      </c>
      <c r="D190" s="25" t="str">
        <f t="shared" si="19"/>
        <v>10674NAT Certificate II in Functional Literacy</v>
      </c>
      <c r="E190" s="21">
        <v>311</v>
      </c>
      <c r="F190" s="10" t="s">
        <v>210</v>
      </c>
      <c r="H190" s="19" t="str">
        <f t="shared" si="21"/>
        <v>Certificate</v>
      </c>
      <c r="I190" s="19" t="str">
        <f t="shared" si="22"/>
        <v>II in Functional Literacy</v>
      </c>
      <c r="J190" s="19" t="str">
        <f t="shared" si="20"/>
        <v>II in</v>
      </c>
      <c r="K190" s="19" t="str">
        <f t="shared" si="23"/>
        <v>Functional Literacy</v>
      </c>
      <c r="L190" s="19"/>
      <c r="M190" s="19"/>
    </row>
    <row r="191" spans="1:13" s="10" customFormat="1" x14ac:dyDescent="0.35">
      <c r="A191" s="10" t="s">
        <v>123</v>
      </c>
      <c r="B191" s="10" t="s">
        <v>347</v>
      </c>
      <c r="C191" s="25" t="str">
        <f t="shared" si="18"/>
        <v>Certificate III in Tourism</v>
      </c>
      <c r="D191" s="25" t="str">
        <f t="shared" si="19"/>
        <v>SIT30116 Certificate III in Tourism</v>
      </c>
      <c r="E191" s="10">
        <v>311</v>
      </c>
      <c r="F191" s="10" t="s">
        <v>275</v>
      </c>
      <c r="H191" s="19" t="str">
        <f t="shared" si="21"/>
        <v>Certificate</v>
      </c>
      <c r="I191" s="19" t="str">
        <f t="shared" si="22"/>
        <v>III in Tourism</v>
      </c>
      <c r="J191" s="19" t="str">
        <f t="shared" si="20"/>
        <v>III in</v>
      </c>
      <c r="K191" s="19" t="str">
        <f t="shared" si="23"/>
        <v>Tourism</v>
      </c>
      <c r="L191" s="19"/>
      <c r="M191" s="19"/>
    </row>
    <row r="192" spans="1:13" s="10" customFormat="1" x14ac:dyDescent="0.35">
      <c r="A192" s="23" t="s">
        <v>56</v>
      </c>
      <c r="B192" s="23" t="s">
        <v>350</v>
      </c>
      <c r="C192" s="25" t="str">
        <f t="shared" si="18"/>
        <v>Certificate III in Design Fundamentals</v>
      </c>
      <c r="D192" s="25" t="str">
        <f t="shared" si="19"/>
        <v>CUA30715 Certificate III in Design Fundamentals</v>
      </c>
      <c r="E192" s="23">
        <v>302</v>
      </c>
      <c r="F192" s="10" t="s">
        <v>212</v>
      </c>
      <c r="H192" s="19" t="str">
        <f t="shared" si="21"/>
        <v>Certificate</v>
      </c>
      <c r="I192" s="19" t="str">
        <f t="shared" si="22"/>
        <v>III in Design Fundamentals</v>
      </c>
      <c r="J192" s="19" t="str">
        <f t="shared" si="20"/>
        <v>III in</v>
      </c>
      <c r="K192" s="19" t="str">
        <f t="shared" si="23"/>
        <v>Design Fundamentals</v>
      </c>
      <c r="L192" s="19"/>
      <c r="M192" s="19"/>
    </row>
    <row r="193" spans="1:13" s="10" customFormat="1" x14ac:dyDescent="0.35">
      <c r="A193" s="18" t="s">
        <v>169</v>
      </c>
      <c r="B193" s="18" t="s">
        <v>360</v>
      </c>
      <c r="C193" s="25" t="str">
        <f t="shared" si="18"/>
        <v>Certificate III in Carpentry</v>
      </c>
      <c r="D193" s="25" t="str">
        <f t="shared" si="19"/>
        <v>CPC30211 Certificate III in Carpentry</v>
      </c>
      <c r="E193" s="18">
        <v>300</v>
      </c>
      <c r="F193" s="10" t="s">
        <v>224</v>
      </c>
      <c r="H193" s="19" t="str">
        <f t="shared" si="21"/>
        <v>Certificate</v>
      </c>
      <c r="I193" s="19" t="str">
        <f t="shared" si="22"/>
        <v>III in Carpentry</v>
      </c>
      <c r="J193" s="19" t="str">
        <f t="shared" si="20"/>
        <v>III in</v>
      </c>
      <c r="K193" s="19" t="str">
        <f t="shared" si="23"/>
        <v>Carpentry</v>
      </c>
      <c r="L193" s="19"/>
      <c r="M193" s="19"/>
    </row>
    <row r="194" spans="1:13" s="10" customFormat="1" x14ac:dyDescent="0.35">
      <c r="A194" s="21" t="s">
        <v>59</v>
      </c>
      <c r="B194" s="21" t="s">
        <v>348</v>
      </c>
      <c r="C194" s="25" t="str">
        <f t="shared" si="18"/>
        <v>Certificate III in Visual Arts</v>
      </c>
      <c r="D194" s="25" t="str">
        <f t="shared" si="19"/>
        <v>CUA31115 Certificate III in Visual Arts</v>
      </c>
      <c r="E194" s="21">
        <v>295</v>
      </c>
      <c r="F194" s="10" t="s">
        <v>275</v>
      </c>
      <c r="H194" s="19" t="str">
        <f t="shared" si="21"/>
        <v>Certificate</v>
      </c>
      <c r="I194" s="19" t="str">
        <f t="shared" si="22"/>
        <v>III in Visual Arts</v>
      </c>
      <c r="J194" s="19" t="str">
        <f t="shared" si="20"/>
        <v>III in</v>
      </c>
      <c r="K194" s="19" t="str">
        <f t="shared" si="23"/>
        <v>Visual Arts</v>
      </c>
      <c r="L194" s="19"/>
      <c r="M194" s="19"/>
    </row>
    <row r="195" spans="1:13" s="10" customFormat="1" x14ac:dyDescent="0.35">
      <c r="A195" s="21" t="s">
        <v>4</v>
      </c>
      <c r="B195" s="21" t="s">
        <v>342</v>
      </c>
      <c r="C195" s="25" t="str">
        <f t="shared" ref="C195:C258" si="24">IF(H195="Certificate",_xlfn.CONCAT(H195," ",J195," ",K195),IF(H195="Diploma",_xlfn.CONCAT(H195," of ",PROPER(RIGHT(B195,LEN(B195)-2-FIND("of",B195)))),PROPER(B195)))</f>
        <v>Certificate III in Applied Language</v>
      </c>
      <c r="D195" s="25" t="str">
        <f t="shared" ref="D195:D258" si="25">_xlfn.CONCAT(A195," ",IF(H195="Certificate",_xlfn.CONCAT(H195," ",J195," ",K195),IF(H195="Diploma",_xlfn.CONCAT(H195," of ",PROPER(RIGHT(B195,LEN(B195)-2-FIND("of",B195)))),PROPER(B195))))</f>
        <v>10661NAT Certificate III in Applied Language</v>
      </c>
      <c r="E195" s="21">
        <v>288</v>
      </c>
      <c r="F195" s="10" t="s">
        <v>275</v>
      </c>
      <c r="H195" s="19" t="str">
        <f t="shared" si="21"/>
        <v>Certificate</v>
      </c>
      <c r="I195" s="19" t="str">
        <f t="shared" si="22"/>
        <v>III in Applied Language</v>
      </c>
      <c r="J195" s="19" t="str">
        <f t="shared" ref="J195:J258" si="26">_xlfn.CONCAT(LEFT(I195,FIND("in",LOWER(I195))-1),"in")</f>
        <v>III in</v>
      </c>
      <c r="K195" s="19" t="str">
        <f t="shared" si="23"/>
        <v>Applied Language</v>
      </c>
      <c r="L195" s="19"/>
      <c r="M195" s="19"/>
    </row>
    <row r="196" spans="1:13" s="10" customFormat="1" x14ac:dyDescent="0.35">
      <c r="A196" s="23" t="s">
        <v>41</v>
      </c>
      <c r="B196" s="23" t="s">
        <v>1188</v>
      </c>
      <c r="C196" s="25" t="str">
        <f t="shared" si="24"/>
        <v>Certificate III in Individual Support (Ageing)</v>
      </c>
      <c r="D196" s="25" t="str">
        <f t="shared" si="25"/>
        <v>CHC33015 Certificate III in Individual Support (Ageing)</v>
      </c>
      <c r="E196" s="23">
        <v>288</v>
      </c>
      <c r="F196" s="10" t="s">
        <v>212</v>
      </c>
      <c r="H196" s="19" t="str">
        <f t="shared" si="21"/>
        <v>Certificate</v>
      </c>
      <c r="I196" s="19" t="str">
        <f t="shared" si="22"/>
        <v>III in Individual Support (Ageing)</v>
      </c>
      <c r="J196" s="19" t="str">
        <f t="shared" si="26"/>
        <v>III in</v>
      </c>
      <c r="K196" s="19" t="str">
        <f t="shared" si="23"/>
        <v>Individual Support (Ageing)</v>
      </c>
      <c r="L196" s="19"/>
      <c r="M196" s="19"/>
    </row>
    <row r="197" spans="1:13" s="10" customFormat="1" x14ac:dyDescent="0.35">
      <c r="A197" s="21" t="s">
        <v>798</v>
      </c>
      <c r="B197" s="21" t="s">
        <v>799</v>
      </c>
      <c r="C197" s="25" t="str">
        <f t="shared" si="24"/>
        <v>Certificate II in Self Awareness And Development</v>
      </c>
      <c r="D197" s="25" t="str">
        <f t="shared" si="25"/>
        <v>10185NAT Certificate II in Self Awareness And Development</v>
      </c>
      <c r="E197" s="21">
        <v>287</v>
      </c>
      <c r="F197" s="10" t="s">
        <v>210</v>
      </c>
      <c r="H197" s="19" t="str">
        <f t="shared" si="21"/>
        <v>Certificate</v>
      </c>
      <c r="I197" s="19" t="str">
        <f t="shared" si="22"/>
        <v>II in Self Awareness and Development</v>
      </c>
      <c r="J197" s="19" t="str">
        <f t="shared" si="26"/>
        <v>II in</v>
      </c>
      <c r="K197" s="19" t="str">
        <f t="shared" si="23"/>
        <v>Self Awareness And Development</v>
      </c>
      <c r="L197" s="19"/>
      <c r="M197" s="19"/>
    </row>
    <row r="198" spans="1:13" s="10" customFormat="1" x14ac:dyDescent="0.35">
      <c r="A198" s="26" t="s">
        <v>17</v>
      </c>
      <c r="B198" s="26" t="s">
        <v>354</v>
      </c>
      <c r="C198" s="25" t="str">
        <f t="shared" si="24"/>
        <v>Certificate II in Conservation And Land Management</v>
      </c>
      <c r="D198" s="25" t="str">
        <f t="shared" si="25"/>
        <v>AHC21016 Certificate II in Conservation And Land Management</v>
      </c>
      <c r="E198" s="26">
        <v>287</v>
      </c>
      <c r="F198" s="10" t="s">
        <v>210</v>
      </c>
      <c r="H198" s="19" t="str">
        <f t="shared" si="21"/>
        <v>Certificate</v>
      </c>
      <c r="I198" s="19" t="str">
        <f t="shared" si="22"/>
        <v>II in Conservation and Land Management</v>
      </c>
      <c r="J198" s="19" t="str">
        <f t="shared" si="26"/>
        <v>II in</v>
      </c>
      <c r="K198" s="19" t="str">
        <f t="shared" si="23"/>
        <v>Conservation And Land Management</v>
      </c>
      <c r="L198" s="19"/>
      <c r="M198" s="19"/>
    </row>
    <row r="199" spans="1:13" s="10" customFormat="1" x14ac:dyDescent="0.35">
      <c r="A199" s="25" t="s">
        <v>791</v>
      </c>
      <c r="B199" s="25" t="s">
        <v>407</v>
      </c>
      <c r="C199" s="25" t="str">
        <f t="shared" si="24"/>
        <v>Certificate II in Public Safety (Aquatic Rescue)</v>
      </c>
      <c r="D199" s="25" t="str">
        <f t="shared" si="25"/>
        <v>PUA20119 Certificate II in Public Safety (Aquatic Rescue)</v>
      </c>
      <c r="E199" s="25">
        <v>282</v>
      </c>
      <c r="F199" s="10" t="s">
        <v>210</v>
      </c>
      <c r="H199" s="19" t="str">
        <f t="shared" si="21"/>
        <v>Certificate</v>
      </c>
      <c r="I199" s="19" t="str">
        <f t="shared" si="22"/>
        <v>II in Public Safety (Aquatic Rescue)</v>
      </c>
      <c r="J199" s="19" t="str">
        <f t="shared" si="26"/>
        <v>II in</v>
      </c>
      <c r="K199" s="19" t="str">
        <f t="shared" si="23"/>
        <v>Public Safety (Aquatic Rescue)</v>
      </c>
      <c r="L199" s="19"/>
      <c r="M199" s="19"/>
    </row>
    <row r="200" spans="1:13" s="10" customFormat="1" x14ac:dyDescent="0.35">
      <c r="A200" s="17" t="s">
        <v>135</v>
      </c>
      <c r="B200" s="17" t="s">
        <v>309</v>
      </c>
      <c r="C200" s="25" t="str">
        <f t="shared" si="24"/>
        <v>Certificate I in Employment Pathways</v>
      </c>
      <c r="D200" s="25" t="str">
        <f t="shared" si="25"/>
        <v>22280VIC Certificate I in Employment Pathways</v>
      </c>
      <c r="E200" s="17">
        <v>279</v>
      </c>
      <c r="F200" s="10" t="s">
        <v>275</v>
      </c>
      <c r="H200" s="19" t="str">
        <f t="shared" si="21"/>
        <v>Certificate</v>
      </c>
      <c r="I200" s="19" t="str">
        <f t="shared" si="22"/>
        <v>I in Employment Pathways</v>
      </c>
      <c r="J200" s="19" t="str">
        <f t="shared" si="26"/>
        <v>I in</v>
      </c>
      <c r="K200" s="19" t="str">
        <f t="shared" si="23"/>
        <v>Employment Pathways</v>
      </c>
      <c r="L200" s="19"/>
      <c r="M200" s="19"/>
    </row>
    <row r="201" spans="1:13" s="10" customFormat="1" x14ac:dyDescent="0.35">
      <c r="A201" s="25" t="s">
        <v>124</v>
      </c>
      <c r="B201" s="25" t="s">
        <v>349</v>
      </c>
      <c r="C201" s="25" t="str">
        <f t="shared" si="24"/>
        <v>Certificate III in Events</v>
      </c>
      <c r="D201" s="25" t="str">
        <f t="shared" si="25"/>
        <v>SIT30516 Certificate III in Events</v>
      </c>
      <c r="E201" s="25">
        <v>279</v>
      </c>
      <c r="F201" s="10" t="s">
        <v>275</v>
      </c>
      <c r="H201" s="19" t="str">
        <f t="shared" si="21"/>
        <v>Certificate</v>
      </c>
      <c r="I201" s="19" t="str">
        <f t="shared" si="22"/>
        <v>III in Events</v>
      </c>
      <c r="J201" s="19" t="str">
        <f t="shared" si="26"/>
        <v>III in</v>
      </c>
      <c r="K201" s="19" t="str">
        <f t="shared" si="23"/>
        <v>Events</v>
      </c>
      <c r="L201" s="19"/>
      <c r="M201" s="19"/>
    </row>
    <row r="202" spans="1:13" s="10" customFormat="1" x14ac:dyDescent="0.35">
      <c r="A202" s="21" t="s">
        <v>1568</v>
      </c>
      <c r="B202" s="21" t="s">
        <v>1569</v>
      </c>
      <c r="C202" s="25" t="str">
        <f t="shared" si="24"/>
        <v>Certificate IV in Preparation For Health And Nursing Studies</v>
      </c>
      <c r="D202" s="25" t="str">
        <f t="shared" si="25"/>
        <v>52831WA Certificate IV in Preparation For Health And Nursing Studies</v>
      </c>
      <c r="E202" s="21">
        <v>278</v>
      </c>
      <c r="F202" s="10" t="s">
        <v>131</v>
      </c>
      <c r="H202" s="19" t="str">
        <f t="shared" si="21"/>
        <v>Certificate</v>
      </c>
      <c r="I202" s="19" t="str">
        <f t="shared" si="22"/>
        <v>IV in Preparation for Health and Nursing Studies</v>
      </c>
      <c r="J202" s="19" t="str">
        <f t="shared" si="26"/>
        <v>IV in</v>
      </c>
      <c r="K202" s="19" t="str">
        <f t="shared" si="23"/>
        <v>Preparation For Health And Nursing Studies</v>
      </c>
      <c r="L202" s="19"/>
      <c r="M202" s="19"/>
    </row>
    <row r="203" spans="1:13" s="10" customFormat="1" x14ac:dyDescent="0.35">
      <c r="A203" s="10" t="s">
        <v>56</v>
      </c>
      <c r="B203" s="10" t="s">
        <v>350</v>
      </c>
      <c r="C203" s="25" t="str">
        <f t="shared" si="24"/>
        <v>Certificate III in Design Fundamentals</v>
      </c>
      <c r="D203" s="25" t="str">
        <f t="shared" si="25"/>
        <v>CUA30715 Certificate III in Design Fundamentals</v>
      </c>
      <c r="E203" s="10">
        <v>274</v>
      </c>
      <c r="F203" s="10" t="s">
        <v>275</v>
      </c>
      <c r="H203" s="19" t="str">
        <f t="shared" si="21"/>
        <v>Certificate</v>
      </c>
      <c r="I203" s="19" t="str">
        <f t="shared" si="22"/>
        <v>III in Design Fundamentals</v>
      </c>
      <c r="J203" s="19" t="str">
        <f t="shared" si="26"/>
        <v>III in</v>
      </c>
      <c r="K203" s="19" t="str">
        <f t="shared" si="23"/>
        <v>Design Fundamentals</v>
      </c>
      <c r="L203" s="19"/>
      <c r="M203" s="19"/>
    </row>
    <row r="204" spans="1:13" s="10" customFormat="1" x14ac:dyDescent="0.35">
      <c r="A204" s="23" t="s">
        <v>18</v>
      </c>
      <c r="B204" s="23" t="s">
        <v>794</v>
      </c>
      <c r="C204" s="25" t="str">
        <f t="shared" si="24"/>
        <v>Certificate II in Rural Operations</v>
      </c>
      <c r="D204" s="25" t="str">
        <f t="shared" si="25"/>
        <v>AHC21216 Certificate II in Rural Operations</v>
      </c>
      <c r="E204" s="23">
        <v>273</v>
      </c>
      <c r="F204" s="10" t="s">
        <v>212</v>
      </c>
      <c r="H204" s="19" t="str">
        <f t="shared" si="21"/>
        <v>Certificate</v>
      </c>
      <c r="I204" s="19" t="str">
        <f t="shared" si="22"/>
        <v>II in Rural Operations</v>
      </c>
      <c r="J204" s="19" t="str">
        <f t="shared" si="26"/>
        <v>II in</v>
      </c>
      <c r="K204" s="19" t="str">
        <f t="shared" si="23"/>
        <v>Rural Operations</v>
      </c>
      <c r="L204" s="19"/>
      <c r="M204" s="19"/>
    </row>
    <row r="205" spans="1:13" s="10" customFormat="1" x14ac:dyDescent="0.35">
      <c r="A205" s="10" t="s">
        <v>176</v>
      </c>
      <c r="B205" s="10" t="s">
        <v>384</v>
      </c>
      <c r="C205" s="25" t="str">
        <f t="shared" si="24"/>
        <v>Certificate III in Electrotechnology Electrician</v>
      </c>
      <c r="D205" s="25" t="str">
        <f t="shared" si="25"/>
        <v>UEE30811 Certificate III in Electrotechnology Electrician</v>
      </c>
      <c r="E205" s="10">
        <v>269</v>
      </c>
      <c r="F205" s="10" t="s">
        <v>210</v>
      </c>
      <c r="H205" s="19" t="str">
        <f t="shared" ref="H205:H268" si="27">TRIM(PROPER(LEFT(B205,FIND(" ",B205))))</f>
        <v>Certificate</v>
      </c>
      <c r="I205" s="19" t="str">
        <f t="shared" ref="I205:I268" si="28">RIGHT(B205,LEN(B205)-FIND(" ",B205))</f>
        <v>III in Electrotechnology Electrician</v>
      </c>
      <c r="J205" s="19" t="str">
        <f t="shared" si="26"/>
        <v>III in</v>
      </c>
      <c r="K205" s="19" t="str">
        <f t="shared" ref="K205:K268" si="29">IF(H205="Certificate",PROPER(RIGHT(I205,LEN(I205)-2-FIND("in",LOWER(I205)))),PROPER(B205))</f>
        <v>Electrotechnology Electrician</v>
      </c>
      <c r="L205" s="19"/>
      <c r="M205" s="19"/>
    </row>
    <row r="206" spans="1:13" s="10" customFormat="1" x14ac:dyDescent="0.35">
      <c r="A206" s="26" t="s">
        <v>766</v>
      </c>
      <c r="B206" s="26" t="s">
        <v>767</v>
      </c>
      <c r="C206" s="25" t="str">
        <f t="shared" si="24"/>
        <v>Certificate II in Leadership</v>
      </c>
      <c r="D206" s="25" t="str">
        <f t="shared" si="25"/>
        <v>52774WA Certificate II in Leadership</v>
      </c>
      <c r="E206" s="26">
        <v>268</v>
      </c>
      <c r="F206" s="10" t="s">
        <v>210</v>
      </c>
      <c r="H206" s="19" t="str">
        <f t="shared" si="27"/>
        <v>Certificate</v>
      </c>
      <c r="I206" s="19" t="str">
        <f t="shared" si="28"/>
        <v>II in Leadership</v>
      </c>
      <c r="J206" s="19" t="str">
        <f t="shared" si="26"/>
        <v>II in</v>
      </c>
      <c r="K206" s="19" t="str">
        <f t="shared" si="29"/>
        <v>Leadership</v>
      </c>
      <c r="L206" s="19"/>
      <c r="M206" s="19"/>
    </row>
    <row r="207" spans="1:13" s="10" customFormat="1" x14ac:dyDescent="0.35">
      <c r="A207" s="23" t="s">
        <v>102</v>
      </c>
      <c r="B207" s="23" t="s">
        <v>318</v>
      </c>
      <c r="C207" s="25" t="str">
        <f t="shared" si="24"/>
        <v>Certificate II in Salon Assistant</v>
      </c>
      <c r="D207" s="25" t="str">
        <f t="shared" si="25"/>
        <v>SHB20216 Certificate II in Salon Assistant</v>
      </c>
      <c r="E207" s="23">
        <v>262</v>
      </c>
      <c r="F207" s="10" t="s">
        <v>212</v>
      </c>
      <c r="H207" s="19" t="str">
        <f t="shared" si="27"/>
        <v>Certificate</v>
      </c>
      <c r="I207" s="19" t="str">
        <f t="shared" si="28"/>
        <v>II in Salon Assistant</v>
      </c>
      <c r="J207" s="19" t="str">
        <f t="shared" si="26"/>
        <v>II in</v>
      </c>
      <c r="K207" s="19" t="str">
        <f t="shared" si="29"/>
        <v>Salon Assistant</v>
      </c>
      <c r="L207" s="19"/>
      <c r="M207" s="19"/>
    </row>
    <row r="208" spans="1:13" s="10" customFormat="1" x14ac:dyDescent="0.35">
      <c r="A208" s="25" t="s">
        <v>41</v>
      </c>
      <c r="B208" s="25" t="s">
        <v>377</v>
      </c>
      <c r="C208" s="25" t="str">
        <f t="shared" si="24"/>
        <v>Certificate III in Individual Support</v>
      </c>
      <c r="D208" s="25" t="str">
        <f t="shared" si="25"/>
        <v>CHC33015 Certificate III in Individual Support</v>
      </c>
      <c r="E208" s="25">
        <v>261</v>
      </c>
      <c r="F208" s="10" t="s">
        <v>224</v>
      </c>
      <c r="H208" s="19" t="str">
        <f t="shared" si="27"/>
        <v>Certificate</v>
      </c>
      <c r="I208" s="19" t="str">
        <f t="shared" si="28"/>
        <v>III in Individual Support</v>
      </c>
      <c r="J208" s="19" t="str">
        <f t="shared" si="26"/>
        <v>III in</v>
      </c>
      <c r="K208" s="19" t="str">
        <f t="shared" si="29"/>
        <v>Individual Support</v>
      </c>
      <c r="L208" s="19"/>
      <c r="M208" s="19"/>
    </row>
    <row r="209" spans="1:13" s="10" customFormat="1" x14ac:dyDescent="0.35">
      <c r="A209" s="25" t="s">
        <v>115</v>
      </c>
      <c r="B209" s="25" t="s">
        <v>344</v>
      </c>
      <c r="C209" s="25" t="str">
        <f t="shared" si="24"/>
        <v>Certificate II in Sport Coaching</v>
      </c>
      <c r="D209" s="25" t="str">
        <f t="shared" si="25"/>
        <v>SIS20513 Certificate II in Sport Coaching</v>
      </c>
      <c r="E209" s="25">
        <v>260</v>
      </c>
      <c r="F209" s="10" t="s">
        <v>131</v>
      </c>
      <c r="H209" s="19" t="str">
        <f t="shared" si="27"/>
        <v>Certificate</v>
      </c>
      <c r="I209" s="19" t="str">
        <f t="shared" si="28"/>
        <v>II in Sport Coaching</v>
      </c>
      <c r="J209" s="19" t="str">
        <f t="shared" si="26"/>
        <v>II in</v>
      </c>
      <c r="K209" s="19" t="str">
        <f t="shared" si="29"/>
        <v>Sport Coaching</v>
      </c>
      <c r="L209" s="19"/>
      <c r="M209" s="19"/>
    </row>
    <row r="210" spans="1:13" s="10" customFormat="1" x14ac:dyDescent="0.35">
      <c r="A210" s="23" t="s">
        <v>112</v>
      </c>
      <c r="B210" s="23" t="s">
        <v>310</v>
      </c>
      <c r="C210" s="25" t="str">
        <f t="shared" si="24"/>
        <v>Certificate II in Sport And Recreation</v>
      </c>
      <c r="D210" s="25" t="str">
        <f t="shared" si="25"/>
        <v>SIS20115 Certificate II in Sport And Recreation</v>
      </c>
      <c r="E210" s="23">
        <v>259</v>
      </c>
      <c r="F210" s="10" t="s">
        <v>212</v>
      </c>
      <c r="H210" s="19" t="str">
        <f t="shared" si="27"/>
        <v>Certificate</v>
      </c>
      <c r="I210" s="19" t="str">
        <f t="shared" si="28"/>
        <v>II in Sport and Recreation</v>
      </c>
      <c r="J210" s="19" t="str">
        <f t="shared" si="26"/>
        <v>II in</v>
      </c>
      <c r="K210" s="19" t="str">
        <f t="shared" si="29"/>
        <v>Sport And Recreation</v>
      </c>
      <c r="L210" s="19"/>
      <c r="M210" s="19"/>
    </row>
    <row r="211" spans="1:13" s="10" customFormat="1" x14ac:dyDescent="0.35">
      <c r="A211" s="26" t="s">
        <v>119</v>
      </c>
      <c r="B211" s="26" t="s">
        <v>333</v>
      </c>
      <c r="C211" s="25" t="str">
        <f t="shared" si="24"/>
        <v>Certificate I in Hospitality</v>
      </c>
      <c r="D211" s="25" t="str">
        <f t="shared" si="25"/>
        <v>SIT10216 Certificate I in Hospitality</v>
      </c>
      <c r="E211" s="26">
        <v>258</v>
      </c>
      <c r="F211" s="10" t="s">
        <v>274</v>
      </c>
      <c r="H211" s="19" t="str">
        <f t="shared" si="27"/>
        <v>Certificate</v>
      </c>
      <c r="I211" s="19" t="str">
        <f t="shared" si="28"/>
        <v>I in Hospitality</v>
      </c>
      <c r="J211" s="19" t="str">
        <f t="shared" si="26"/>
        <v>I in</v>
      </c>
      <c r="K211" s="19" t="str">
        <f t="shared" si="29"/>
        <v>Hospitality</v>
      </c>
      <c r="L211" s="19"/>
      <c r="M211" s="19"/>
    </row>
    <row r="212" spans="1:13" s="10" customFormat="1" x14ac:dyDescent="0.35">
      <c r="A212" s="17" t="s">
        <v>387</v>
      </c>
      <c r="B212" s="17" t="s">
        <v>388</v>
      </c>
      <c r="C212" s="25" t="str">
        <f t="shared" si="24"/>
        <v>Espresso Machine Operation</v>
      </c>
      <c r="D212" s="25" t="str">
        <f t="shared" si="25"/>
        <v>SITSS00048 Espresso Machine Operation</v>
      </c>
      <c r="E212" s="17">
        <v>255</v>
      </c>
      <c r="F212" s="10" t="s">
        <v>275</v>
      </c>
      <c r="H212" s="19" t="str">
        <f t="shared" si="27"/>
        <v>Espresso</v>
      </c>
      <c r="I212" s="19" t="str">
        <f t="shared" si="28"/>
        <v>Machine Operation</v>
      </c>
      <c r="J212" s="19" t="str">
        <f t="shared" si="26"/>
        <v>Machin</v>
      </c>
      <c r="K212" s="19" t="str">
        <f t="shared" si="29"/>
        <v>Espresso Machine Operation</v>
      </c>
      <c r="L212" s="19"/>
      <c r="M212" s="19"/>
    </row>
    <row r="213" spans="1:13" s="10" customFormat="1" x14ac:dyDescent="0.35">
      <c r="A213" s="21" t="s">
        <v>93</v>
      </c>
      <c r="B213" s="21" t="s">
        <v>353</v>
      </c>
      <c r="C213" s="25" t="str">
        <f t="shared" si="24"/>
        <v>Certificate III in Laboratory Skills</v>
      </c>
      <c r="D213" s="25" t="str">
        <f t="shared" si="25"/>
        <v>MSL30118 Certificate III in Laboratory Skills</v>
      </c>
      <c r="E213" s="21">
        <v>254</v>
      </c>
      <c r="F213" s="10" t="s">
        <v>275</v>
      </c>
      <c r="H213" s="19" t="str">
        <f t="shared" si="27"/>
        <v>Certificate</v>
      </c>
      <c r="I213" s="19" t="str">
        <f t="shared" si="28"/>
        <v>III in Laboratory Skills</v>
      </c>
      <c r="J213" s="19" t="str">
        <f t="shared" si="26"/>
        <v>III in</v>
      </c>
      <c r="K213" s="19" t="str">
        <f t="shared" si="29"/>
        <v>Laboratory Skills</v>
      </c>
      <c r="L213" s="19"/>
      <c r="M213" s="19"/>
    </row>
    <row r="214" spans="1:13" s="10" customFormat="1" x14ac:dyDescent="0.35">
      <c r="A214" s="10" t="s">
        <v>109</v>
      </c>
      <c r="B214" s="10" t="s">
        <v>363</v>
      </c>
      <c r="C214" s="25" t="str">
        <f t="shared" si="24"/>
        <v>Certificate II in Retail Services</v>
      </c>
      <c r="D214" s="25" t="str">
        <f t="shared" si="25"/>
        <v>SIR20216 Certificate II in Retail Services</v>
      </c>
      <c r="E214" s="10">
        <v>253</v>
      </c>
      <c r="F214" s="10" t="s">
        <v>131</v>
      </c>
      <c r="H214" s="19" t="str">
        <f t="shared" si="27"/>
        <v>Certificate</v>
      </c>
      <c r="I214" s="19" t="str">
        <f t="shared" si="28"/>
        <v>II in Retail Services</v>
      </c>
      <c r="J214" s="19" t="str">
        <f t="shared" si="26"/>
        <v>II in</v>
      </c>
      <c r="K214" s="19" t="str">
        <f t="shared" si="29"/>
        <v>Retail Services</v>
      </c>
      <c r="L214" s="19"/>
      <c r="M214" s="19"/>
    </row>
    <row r="215" spans="1:13" s="10" customFormat="1" x14ac:dyDescent="0.35">
      <c r="A215" s="23" t="s">
        <v>91</v>
      </c>
      <c r="B215" s="23" t="s">
        <v>316</v>
      </c>
      <c r="C215" s="25" t="str">
        <f t="shared" si="24"/>
        <v>Certificate II in Furniture Making Pathways</v>
      </c>
      <c r="D215" s="25" t="str">
        <f t="shared" si="25"/>
        <v>MSF20516 Certificate II in Furniture Making Pathways</v>
      </c>
      <c r="E215" s="23">
        <v>251</v>
      </c>
      <c r="F215" s="10" t="s">
        <v>212</v>
      </c>
      <c r="H215" s="19" t="str">
        <f t="shared" si="27"/>
        <v>Certificate</v>
      </c>
      <c r="I215" s="19" t="str">
        <f t="shared" si="28"/>
        <v>II in Furniture Making Pathways</v>
      </c>
      <c r="J215" s="19" t="str">
        <f t="shared" si="26"/>
        <v>II in</v>
      </c>
      <c r="K215" s="19" t="str">
        <f t="shared" si="29"/>
        <v>Furniture Making Pathways</v>
      </c>
      <c r="L215" s="19"/>
      <c r="M215" s="19"/>
    </row>
    <row r="216" spans="1:13" s="10" customFormat="1" x14ac:dyDescent="0.35">
      <c r="A216" s="23" t="s">
        <v>169</v>
      </c>
      <c r="B216" s="23" t="s">
        <v>360</v>
      </c>
      <c r="C216" s="25" t="str">
        <f t="shared" si="24"/>
        <v>Certificate III in Carpentry</v>
      </c>
      <c r="D216" s="25" t="str">
        <f t="shared" si="25"/>
        <v>CPC30211 Certificate III in Carpentry</v>
      </c>
      <c r="E216" s="23">
        <v>250</v>
      </c>
      <c r="F216" s="10" t="s">
        <v>212</v>
      </c>
      <c r="H216" s="19" t="str">
        <f t="shared" si="27"/>
        <v>Certificate</v>
      </c>
      <c r="I216" s="19" t="str">
        <f t="shared" si="28"/>
        <v>III in Carpentry</v>
      </c>
      <c r="J216" s="19" t="str">
        <f t="shared" si="26"/>
        <v>III in</v>
      </c>
      <c r="K216" s="19" t="str">
        <f t="shared" si="29"/>
        <v>Carpentry</v>
      </c>
      <c r="L216" s="19"/>
      <c r="M216" s="19"/>
    </row>
    <row r="217" spans="1:13" s="10" customFormat="1" x14ac:dyDescent="0.35">
      <c r="A217" s="21" t="s">
        <v>111</v>
      </c>
      <c r="B217" s="21" t="s">
        <v>409</v>
      </c>
      <c r="C217" s="25" t="str">
        <f t="shared" si="24"/>
        <v>Certificate I in Sport And Recreation</v>
      </c>
      <c r="D217" s="25" t="str">
        <f t="shared" si="25"/>
        <v>SIS10115 Certificate I in Sport And Recreation</v>
      </c>
      <c r="E217" s="21">
        <v>249</v>
      </c>
      <c r="F217" s="10" t="s">
        <v>210</v>
      </c>
      <c r="H217" s="19" t="str">
        <f t="shared" si="27"/>
        <v>Certificate</v>
      </c>
      <c r="I217" s="19" t="str">
        <f t="shared" si="28"/>
        <v>I in Sport and Recreation</v>
      </c>
      <c r="J217" s="19" t="str">
        <f t="shared" si="26"/>
        <v>I in</v>
      </c>
      <c r="K217" s="19" t="str">
        <f t="shared" si="29"/>
        <v>Sport And Recreation</v>
      </c>
      <c r="L217" s="19"/>
      <c r="M217" s="19"/>
    </row>
    <row r="218" spans="1:13" s="10" customFormat="1" x14ac:dyDescent="0.35">
      <c r="A218" s="10" t="s">
        <v>983</v>
      </c>
      <c r="B218" s="10" t="s">
        <v>984</v>
      </c>
      <c r="C218" s="25" t="str">
        <f t="shared" si="24"/>
        <v xml:space="preserve">Certificate IV in Christian Ministry And Theology </v>
      </c>
      <c r="D218" s="25" t="str">
        <f t="shared" si="25"/>
        <v xml:space="preserve">10742NAT Certificate IV in Christian Ministry And Theology </v>
      </c>
      <c r="E218" s="10">
        <v>248</v>
      </c>
      <c r="F218" s="10" t="s">
        <v>210</v>
      </c>
      <c r="H218" s="19" t="str">
        <f t="shared" si="27"/>
        <v>Certificate</v>
      </c>
      <c r="I218" s="19" t="str">
        <f t="shared" si="28"/>
        <v xml:space="preserve">IV in Christian Ministry and Theology </v>
      </c>
      <c r="J218" s="19" t="str">
        <f t="shared" si="26"/>
        <v>IV in</v>
      </c>
      <c r="K218" s="19" t="str">
        <f t="shared" si="29"/>
        <v xml:space="preserve">Christian Ministry And Theology </v>
      </c>
      <c r="L218" s="19"/>
      <c r="M218" s="19"/>
    </row>
    <row r="219" spans="1:13" s="10" customFormat="1" x14ac:dyDescent="0.35">
      <c r="A219" s="23" t="s">
        <v>124</v>
      </c>
      <c r="B219" s="23" t="s">
        <v>349</v>
      </c>
      <c r="C219" s="25" t="str">
        <f t="shared" si="24"/>
        <v>Certificate III in Events</v>
      </c>
      <c r="D219" s="25" t="str">
        <f t="shared" si="25"/>
        <v>SIT30516 Certificate III in Events</v>
      </c>
      <c r="E219" s="23">
        <v>248</v>
      </c>
      <c r="F219" s="10" t="s">
        <v>212</v>
      </c>
      <c r="H219" s="19" t="str">
        <f t="shared" si="27"/>
        <v>Certificate</v>
      </c>
      <c r="I219" s="19" t="str">
        <f t="shared" si="28"/>
        <v>III in Events</v>
      </c>
      <c r="J219" s="19" t="str">
        <f t="shared" si="26"/>
        <v>III in</v>
      </c>
      <c r="K219" s="19" t="str">
        <f t="shared" si="29"/>
        <v>Events</v>
      </c>
      <c r="L219" s="19"/>
      <c r="M219" s="19"/>
    </row>
    <row r="220" spans="1:13" s="10" customFormat="1" x14ac:dyDescent="0.35">
      <c r="A220" s="25" t="s">
        <v>89</v>
      </c>
      <c r="B220" s="25" t="s">
        <v>865</v>
      </c>
      <c r="C220" s="25" t="str">
        <f t="shared" si="24"/>
        <v>Certificate III in Engineering - Fabrication Trade</v>
      </c>
      <c r="D220" s="25" t="str">
        <f t="shared" si="25"/>
        <v>MEM30305 Certificate III in Engineering - Fabrication Trade</v>
      </c>
      <c r="E220" s="25">
        <v>247</v>
      </c>
      <c r="F220" s="10" t="s">
        <v>210</v>
      </c>
      <c r="H220" s="19" t="str">
        <f t="shared" si="27"/>
        <v>Certificate</v>
      </c>
      <c r="I220" s="19" t="str">
        <f t="shared" si="28"/>
        <v>III in Engineering - Fabrication Trade</v>
      </c>
      <c r="J220" s="19" t="str">
        <f t="shared" si="26"/>
        <v>III in</v>
      </c>
      <c r="K220" s="19" t="str">
        <f t="shared" si="29"/>
        <v>Engineering - Fabrication Trade</v>
      </c>
      <c r="L220" s="19"/>
      <c r="M220" s="19"/>
    </row>
    <row r="221" spans="1:13" s="10" customFormat="1" x14ac:dyDescent="0.35">
      <c r="A221" s="26" t="s">
        <v>52</v>
      </c>
      <c r="B221" s="26" t="s">
        <v>337</v>
      </c>
      <c r="C221" s="25" t="str">
        <f t="shared" si="24"/>
        <v>Certificate II in Music Industry</v>
      </c>
      <c r="D221" s="25" t="str">
        <f t="shared" si="25"/>
        <v>CUA20615 Certificate II in Music Industry</v>
      </c>
      <c r="E221" s="26">
        <v>245</v>
      </c>
      <c r="F221" s="10" t="s">
        <v>210</v>
      </c>
      <c r="H221" s="19" t="str">
        <f t="shared" si="27"/>
        <v>Certificate</v>
      </c>
      <c r="I221" s="19" t="str">
        <f t="shared" si="28"/>
        <v>II in Music Industry</v>
      </c>
      <c r="J221" s="19" t="str">
        <f t="shared" si="26"/>
        <v>II in</v>
      </c>
      <c r="K221" s="19" t="str">
        <f t="shared" si="29"/>
        <v>Music Industry</v>
      </c>
      <c r="L221" s="19"/>
      <c r="M221" s="19"/>
    </row>
    <row r="222" spans="1:13" s="10" customFormat="1" x14ac:dyDescent="0.35">
      <c r="A222" s="25" t="s">
        <v>42</v>
      </c>
      <c r="B222" s="25" t="s">
        <v>511</v>
      </c>
      <c r="C222" s="25" t="str">
        <f t="shared" si="24"/>
        <v>Certificate IV in Education Support</v>
      </c>
      <c r="D222" s="25" t="str">
        <f t="shared" si="25"/>
        <v>CHC40213 Certificate IV in Education Support</v>
      </c>
      <c r="E222" s="25">
        <v>244</v>
      </c>
      <c r="F222" s="10" t="s">
        <v>131</v>
      </c>
      <c r="H222" s="19" t="str">
        <f t="shared" si="27"/>
        <v>Certificate</v>
      </c>
      <c r="I222" s="19" t="str">
        <f t="shared" si="28"/>
        <v>IV in Education Support</v>
      </c>
      <c r="J222" s="19" t="str">
        <f t="shared" si="26"/>
        <v>IV in</v>
      </c>
      <c r="K222" s="19" t="str">
        <f t="shared" si="29"/>
        <v>Education Support</v>
      </c>
      <c r="L222" s="19"/>
      <c r="M222" s="19"/>
    </row>
    <row r="223" spans="1:13" s="10" customFormat="1" x14ac:dyDescent="0.35">
      <c r="A223" s="25" t="s">
        <v>46</v>
      </c>
      <c r="B223" s="25" t="s">
        <v>361</v>
      </c>
      <c r="C223" s="25" t="str">
        <f t="shared" si="24"/>
        <v>Certificate II in Construction Pathways</v>
      </c>
      <c r="D223" s="25" t="str">
        <f t="shared" si="25"/>
        <v>CPC20211 Certificate II in Construction Pathways</v>
      </c>
      <c r="E223" s="25">
        <v>242</v>
      </c>
      <c r="F223" s="10" t="s">
        <v>275</v>
      </c>
      <c r="H223" s="19" t="str">
        <f t="shared" si="27"/>
        <v>Certificate</v>
      </c>
      <c r="I223" s="19" t="str">
        <f t="shared" si="28"/>
        <v>II in Construction Pathways</v>
      </c>
      <c r="J223" s="19" t="str">
        <f t="shared" si="26"/>
        <v>II in</v>
      </c>
      <c r="K223" s="19" t="str">
        <f t="shared" si="29"/>
        <v>Construction Pathways</v>
      </c>
      <c r="L223" s="19"/>
      <c r="M223" s="19"/>
    </row>
    <row r="224" spans="1:13" s="10" customFormat="1" x14ac:dyDescent="0.35">
      <c r="A224" s="10" t="s">
        <v>84</v>
      </c>
      <c r="B224" s="10" t="s">
        <v>307</v>
      </c>
      <c r="C224" s="25" t="str">
        <f t="shared" si="24"/>
        <v>Certificate III in Information, Digital Media And Technology</v>
      </c>
      <c r="D224" s="25" t="str">
        <f t="shared" si="25"/>
        <v>ICT30118 Certificate III in Information, Digital Media And Technology</v>
      </c>
      <c r="E224" s="10">
        <v>242</v>
      </c>
      <c r="F224" s="10" t="s">
        <v>131</v>
      </c>
      <c r="H224" s="19" t="str">
        <f t="shared" si="27"/>
        <v>Certificate</v>
      </c>
      <c r="I224" s="19" t="str">
        <f t="shared" si="28"/>
        <v>III in Information, Digital Media and Technology</v>
      </c>
      <c r="J224" s="19" t="str">
        <f t="shared" si="26"/>
        <v>III in</v>
      </c>
      <c r="K224" s="19" t="str">
        <f t="shared" si="29"/>
        <v>Information, Digital Media And Technology</v>
      </c>
      <c r="L224" s="19"/>
      <c r="M224" s="19"/>
    </row>
    <row r="225" spans="1:13" s="10" customFormat="1" x14ac:dyDescent="0.35">
      <c r="A225" s="23" t="s">
        <v>155</v>
      </c>
      <c r="B225" s="23" t="s">
        <v>344</v>
      </c>
      <c r="C225" s="25" t="str">
        <f t="shared" si="24"/>
        <v>Certificate II in Sport Coaching</v>
      </c>
      <c r="D225" s="25" t="str">
        <f t="shared" si="25"/>
        <v>SIS20319 Certificate II in Sport Coaching</v>
      </c>
      <c r="E225" s="23">
        <v>241</v>
      </c>
      <c r="F225" s="10" t="s">
        <v>212</v>
      </c>
      <c r="H225" s="19" t="str">
        <f t="shared" si="27"/>
        <v>Certificate</v>
      </c>
      <c r="I225" s="19" t="str">
        <f t="shared" si="28"/>
        <v>II in Sport Coaching</v>
      </c>
      <c r="J225" s="19" t="str">
        <f t="shared" si="26"/>
        <v>II in</v>
      </c>
      <c r="K225" s="19" t="str">
        <f t="shared" si="29"/>
        <v>Sport Coaching</v>
      </c>
      <c r="L225" s="19"/>
      <c r="M225" s="19"/>
    </row>
    <row r="226" spans="1:13" s="10" customFormat="1" x14ac:dyDescent="0.35">
      <c r="A226" s="26" t="s">
        <v>36</v>
      </c>
      <c r="B226" s="26" t="s">
        <v>430</v>
      </c>
      <c r="C226" s="25" t="str">
        <f t="shared" si="24"/>
        <v>Certificate II in Community Services</v>
      </c>
      <c r="D226" s="25" t="str">
        <f t="shared" si="25"/>
        <v>CHC22015 Certificate II in Community Services</v>
      </c>
      <c r="E226" s="26">
        <v>241</v>
      </c>
      <c r="F226" s="10" t="s">
        <v>225</v>
      </c>
      <c r="H226" s="19" t="str">
        <f t="shared" si="27"/>
        <v>Certificate</v>
      </c>
      <c r="I226" s="19" t="str">
        <f t="shared" si="28"/>
        <v>II in Community Services</v>
      </c>
      <c r="J226" s="19" t="str">
        <f t="shared" si="26"/>
        <v>II in</v>
      </c>
      <c r="K226" s="19" t="str">
        <f t="shared" si="29"/>
        <v>Community Services</v>
      </c>
      <c r="L226" s="19"/>
      <c r="M226" s="19"/>
    </row>
    <row r="227" spans="1:13" s="10" customFormat="1" x14ac:dyDescent="0.35">
      <c r="A227" s="10" t="s">
        <v>784</v>
      </c>
      <c r="B227" s="25" t="s">
        <v>785</v>
      </c>
      <c r="C227" s="25" t="str">
        <f t="shared" si="24"/>
        <v>Certificate II in Plumbing</v>
      </c>
      <c r="D227" s="25" t="str">
        <f t="shared" si="25"/>
        <v>52700WA Certificate II in Plumbing</v>
      </c>
      <c r="E227" s="10">
        <v>241</v>
      </c>
      <c r="F227" s="10" t="s">
        <v>131</v>
      </c>
      <c r="H227" s="19" t="str">
        <f t="shared" si="27"/>
        <v>Certificate</v>
      </c>
      <c r="I227" s="19" t="str">
        <f t="shared" si="28"/>
        <v>II in Plumbing</v>
      </c>
      <c r="J227" s="19" t="str">
        <f t="shared" si="26"/>
        <v>II in</v>
      </c>
      <c r="K227" s="19" t="str">
        <f t="shared" si="29"/>
        <v>Plumbing</v>
      </c>
      <c r="L227" s="19"/>
      <c r="M227" s="19"/>
    </row>
    <row r="228" spans="1:13" s="10" customFormat="1" x14ac:dyDescent="0.35">
      <c r="A228" s="23" t="s">
        <v>28</v>
      </c>
      <c r="B228" s="23" t="s">
        <v>837</v>
      </c>
      <c r="C228" s="25" t="str">
        <f t="shared" si="24"/>
        <v>Certificate III in Aviation (Remote Pilot - Visual Line Of Sight)</v>
      </c>
      <c r="D228" s="25" t="str">
        <f t="shared" si="25"/>
        <v>AVI30316 Certificate III in Aviation (Remote Pilot - Visual Line Of Sight)</v>
      </c>
      <c r="E228" s="23">
        <v>239</v>
      </c>
      <c r="F228" s="10" t="s">
        <v>212</v>
      </c>
      <c r="H228" s="19" t="str">
        <f t="shared" si="27"/>
        <v>Certificate</v>
      </c>
      <c r="I228" s="19" t="str">
        <f t="shared" si="28"/>
        <v>III in Aviation (Remote Pilot - Visual Line of Sight)</v>
      </c>
      <c r="J228" s="19" t="str">
        <f t="shared" si="26"/>
        <v>III in</v>
      </c>
      <c r="K228" s="19" t="str">
        <f t="shared" si="29"/>
        <v>Aviation (Remote Pilot - Visual Line Of Sight)</v>
      </c>
      <c r="L228" s="19"/>
      <c r="M228" s="19"/>
    </row>
    <row r="229" spans="1:13" s="10" customFormat="1" x14ac:dyDescent="0.35">
      <c r="A229" s="21" t="s">
        <v>110</v>
      </c>
      <c r="B229" s="21" t="s">
        <v>343</v>
      </c>
      <c r="C229" s="25" t="str">
        <f t="shared" si="24"/>
        <v>Certificate III in Retail</v>
      </c>
      <c r="D229" s="25" t="str">
        <f t="shared" si="25"/>
        <v>SIR30216 Certificate III in Retail</v>
      </c>
      <c r="E229" s="21">
        <v>238</v>
      </c>
      <c r="F229" s="10" t="s">
        <v>275</v>
      </c>
      <c r="H229" s="19" t="str">
        <f t="shared" si="27"/>
        <v>Certificate</v>
      </c>
      <c r="I229" s="19" t="str">
        <f t="shared" si="28"/>
        <v>III in Retail</v>
      </c>
      <c r="J229" s="19" t="str">
        <f t="shared" si="26"/>
        <v>III in</v>
      </c>
      <c r="K229" s="19" t="str">
        <f t="shared" si="29"/>
        <v>Retail</v>
      </c>
      <c r="L229" s="19"/>
      <c r="M229" s="19"/>
    </row>
    <row r="230" spans="1:13" s="10" customFormat="1" x14ac:dyDescent="0.35">
      <c r="A230" s="25" t="s">
        <v>154</v>
      </c>
      <c r="B230" s="25" t="s">
        <v>375</v>
      </c>
      <c r="C230" s="25" t="str">
        <f t="shared" si="24"/>
        <v>Certificate II in Skills For Work And Vocational Pathways</v>
      </c>
      <c r="D230" s="25" t="str">
        <f t="shared" si="25"/>
        <v>FSK20119 Certificate II in Skills For Work And Vocational Pathways</v>
      </c>
      <c r="E230" s="25">
        <v>238</v>
      </c>
      <c r="F230" s="10" t="s">
        <v>131</v>
      </c>
      <c r="H230" s="19" t="str">
        <f t="shared" si="27"/>
        <v>Certificate</v>
      </c>
      <c r="I230" s="19" t="str">
        <f t="shared" si="28"/>
        <v>II in Skills for Work and Vocational Pathways</v>
      </c>
      <c r="J230" s="19" t="str">
        <f t="shared" si="26"/>
        <v>II in</v>
      </c>
      <c r="K230" s="19" t="str">
        <f t="shared" si="29"/>
        <v>Skills For Work And Vocational Pathways</v>
      </c>
      <c r="L230" s="19"/>
      <c r="M230" s="19"/>
    </row>
    <row r="231" spans="1:13" s="10" customFormat="1" x14ac:dyDescent="0.35">
      <c r="A231" s="17" t="s">
        <v>49</v>
      </c>
      <c r="B231" s="17" t="s">
        <v>381</v>
      </c>
      <c r="C231" s="25" t="str">
        <f t="shared" si="24"/>
        <v>Certificate III in Plumbing</v>
      </c>
      <c r="D231" s="25" t="str">
        <f t="shared" si="25"/>
        <v>CPC32413 Certificate III in Plumbing</v>
      </c>
      <c r="E231" s="17">
        <v>236</v>
      </c>
      <c r="F231" s="10" t="s">
        <v>210</v>
      </c>
      <c r="H231" s="19" t="str">
        <f t="shared" si="27"/>
        <v>Certificate</v>
      </c>
      <c r="I231" s="19" t="str">
        <f t="shared" si="28"/>
        <v>III in Plumbing</v>
      </c>
      <c r="J231" s="19" t="str">
        <f t="shared" si="26"/>
        <v>III in</v>
      </c>
      <c r="K231" s="19" t="str">
        <f t="shared" si="29"/>
        <v>Plumbing</v>
      </c>
      <c r="L231" s="19"/>
      <c r="M231" s="19"/>
    </row>
    <row r="232" spans="1:13" s="10" customFormat="1" x14ac:dyDescent="0.35">
      <c r="A232" s="25" t="s">
        <v>102</v>
      </c>
      <c r="B232" s="25" t="s">
        <v>318</v>
      </c>
      <c r="C232" s="25" t="str">
        <f t="shared" si="24"/>
        <v>Certificate II in Salon Assistant</v>
      </c>
      <c r="D232" s="25" t="str">
        <f t="shared" si="25"/>
        <v>SHB20216 Certificate II in Salon Assistant</v>
      </c>
      <c r="E232" s="25">
        <v>236</v>
      </c>
      <c r="F232" s="10" t="s">
        <v>224</v>
      </c>
      <c r="H232" s="19" t="str">
        <f t="shared" si="27"/>
        <v>Certificate</v>
      </c>
      <c r="I232" s="19" t="str">
        <f t="shared" si="28"/>
        <v>II in Salon Assistant</v>
      </c>
      <c r="J232" s="19" t="str">
        <f t="shared" si="26"/>
        <v>II in</v>
      </c>
      <c r="K232" s="19" t="str">
        <f t="shared" si="29"/>
        <v>Salon Assistant</v>
      </c>
      <c r="L232" s="19"/>
      <c r="M232" s="19"/>
    </row>
    <row r="233" spans="1:13" s="10" customFormat="1" x14ac:dyDescent="0.35">
      <c r="A233" s="21" t="s">
        <v>87</v>
      </c>
      <c r="B233" s="21" t="s">
        <v>397</v>
      </c>
      <c r="C233" s="25" t="str">
        <f t="shared" si="24"/>
        <v>Certificate II in Engineering Pathways</v>
      </c>
      <c r="D233" s="25" t="str">
        <f t="shared" si="25"/>
        <v>MEM20413 Certificate II in Engineering Pathways</v>
      </c>
      <c r="E233" s="21">
        <v>230</v>
      </c>
      <c r="F233" s="10" t="s">
        <v>224</v>
      </c>
      <c r="H233" s="19" t="str">
        <f t="shared" si="27"/>
        <v>Certificate</v>
      </c>
      <c r="I233" s="19" t="str">
        <f t="shared" si="28"/>
        <v>II in Engineering Pathways</v>
      </c>
      <c r="J233" s="19" t="str">
        <f t="shared" si="26"/>
        <v>II in</v>
      </c>
      <c r="K233" s="19" t="str">
        <f t="shared" si="29"/>
        <v>Engineering Pathways</v>
      </c>
      <c r="L233" s="19"/>
      <c r="M233" s="19"/>
    </row>
    <row r="234" spans="1:13" s="10" customFormat="1" x14ac:dyDescent="0.35">
      <c r="A234" s="10" t="s">
        <v>15</v>
      </c>
      <c r="B234" s="10" t="s">
        <v>328</v>
      </c>
      <c r="C234" s="25" t="str">
        <f t="shared" si="24"/>
        <v>Certificate II in Agriculture</v>
      </c>
      <c r="D234" s="25" t="str">
        <f t="shared" si="25"/>
        <v>AHC20116 Certificate II in Agriculture</v>
      </c>
      <c r="E234" s="10">
        <v>227</v>
      </c>
      <c r="F234" s="10" t="s">
        <v>210</v>
      </c>
      <c r="H234" s="19" t="str">
        <f t="shared" si="27"/>
        <v>Certificate</v>
      </c>
      <c r="I234" s="19" t="str">
        <f t="shared" si="28"/>
        <v>II in Agriculture</v>
      </c>
      <c r="J234" s="19" t="str">
        <f t="shared" si="26"/>
        <v>II in</v>
      </c>
      <c r="K234" s="19" t="str">
        <f t="shared" si="29"/>
        <v>Agriculture</v>
      </c>
      <c r="L234" s="19"/>
      <c r="M234" s="19"/>
    </row>
    <row r="235" spans="1:13" s="10" customFormat="1" x14ac:dyDescent="0.35">
      <c r="A235" s="10" t="s">
        <v>117</v>
      </c>
      <c r="B235" s="10" t="s">
        <v>367</v>
      </c>
      <c r="C235" s="25" t="str">
        <f t="shared" si="24"/>
        <v>Certificate III in Fitness</v>
      </c>
      <c r="D235" s="25" t="str">
        <f t="shared" si="25"/>
        <v>SIS30315 Certificate III in Fitness</v>
      </c>
      <c r="E235" s="10">
        <v>226</v>
      </c>
      <c r="F235" s="10" t="s">
        <v>275</v>
      </c>
      <c r="H235" s="19" t="str">
        <f t="shared" si="27"/>
        <v>Certificate</v>
      </c>
      <c r="I235" s="19" t="str">
        <f t="shared" si="28"/>
        <v>III in Fitness</v>
      </c>
      <c r="J235" s="19" t="str">
        <f t="shared" si="26"/>
        <v>III in</v>
      </c>
      <c r="K235" s="19" t="str">
        <f t="shared" si="29"/>
        <v>Fitness</v>
      </c>
      <c r="L235" s="19"/>
      <c r="M235" s="19"/>
    </row>
    <row r="236" spans="1:13" s="10" customFormat="1" x14ac:dyDescent="0.35">
      <c r="A236" s="25" t="s">
        <v>126</v>
      </c>
      <c r="B236" s="25" t="s">
        <v>417</v>
      </c>
      <c r="C236" s="25" t="str">
        <f t="shared" si="24"/>
        <v>Certificate III in Commercial Cookery</v>
      </c>
      <c r="D236" s="25" t="str">
        <f t="shared" si="25"/>
        <v>SIT30816 Certificate III in Commercial Cookery</v>
      </c>
      <c r="E236" s="25">
        <v>225</v>
      </c>
      <c r="F236" s="10" t="s">
        <v>210</v>
      </c>
      <c r="H236" s="19" t="str">
        <f t="shared" si="27"/>
        <v>Certificate</v>
      </c>
      <c r="I236" s="19" t="str">
        <f t="shared" si="28"/>
        <v>III in Commercial Cookery</v>
      </c>
      <c r="J236" s="19" t="str">
        <f t="shared" si="26"/>
        <v>III in</v>
      </c>
      <c r="K236" s="19" t="str">
        <f t="shared" si="29"/>
        <v>Commercial Cookery</v>
      </c>
      <c r="L236" s="19"/>
      <c r="M236" s="19"/>
    </row>
    <row r="237" spans="1:13" s="10" customFormat="1" x14ac:dyDescent="0.35">
      <c r="A237" s="21" t="s">
        <v>38</v>
      </c>
      <c r="B237" s="21" t="s">
        <v>321</v>
      </c>
      <c r="C237" s="25" t="str">
        <f t="shared" si="24"/>
        <v>Certificate III in Early Childhood Education And Care</v>
      </c>
      <c r="D237" s="25" t="str">
        <f t="shared" si="25"/>
        <v>CHC30113 Certificate III in Early Childhood Education And Care</v>
      </c>
      <c r="E237" s="21">
        <v>224</v>
      </c>
      <c r="F237" s="10" t="s">
        <v>131</v>
      </c>
      <c r="H237" s="19" t="str">
        <f t="shared" si="27"/>
        <v>Certificate</v>
      </c>
      <c r="I237" s="19" t="str">
        <f t="shared" si="28"/>
        <v>III in Early Childhood Education and Care</v>
      </c>
      <c r="J237" s="19" t="str">
        <f t="shared" si="26"/>
        <v>III in</v>
      </c>
      <c r="K237" s="19" t="str">
        <f t="shared" si="29"/>
        <v>Early Childhood Education And Care</v>
      </c>
      <c r="L237" s="19"/>
      <c r="M237" s="19"/>
    </row>
    <row r="238" spans="1:13" s="10" customFormat="1" x14ac:dyDescent="0.35">
      <c r="A238" s="25" t="s">
        <v>58</v>
      </c>
      <c r="B238" s="25" t="s">
        <v>305</v>
      </c>
      <c r="C238" s="25" t="str">
        <f t="shared" si="24"/>
        <v>Certificate III in Screen And Media</v>
      </c>
      <c r="D238" s="25" t="str">
        <f t="shared" si="25"/>
        <v>CUA31015 Certificate III in Screen And Media</v>
      </c>
      <c r="E238" s="25">
        <v>224</v>
      </c>
      <c r="F238" s="10" t="s">
        <v>131</v>
      </c>
      <c r="H238" s="19" t="str">
        <f t="shared" si="27"/>
        <v>Certificate</v>
      </c>
      <c r="I238" s="19" t="str">
        <f t="shared" si="28"/>
        <v>III in Screen and Media</v>
      </c>
      <c r="J238" s="19" t="str">
        <f t="shared" si="26"/>
        <v>III in</v>
      </c>
      <c r="K238" s="19" t="str">
        <f t="shared" si="29"/>
        <v>Screen And Media</v>
      </c>
      <c r="L238" s="19"/>
      <c r="M238" s="19"/>
    </row>
    <row r="239" spans="1:13" s="10" customFormat="1" x14ac:dyDescent="0.35">
      <c r="A239" s="17" t="s">
        <v>17</v>
      </c>
      <c r="B239" s="17" t="s">
        <v>354</v>
      </c>
      <c r="C239" s="25" t="str">
        <f t="shared" si="24"/>
        <v>Certificate II in Conservation And Land Management</v>
      </c>
      <c r="D239" s="25" t="str">
        <f t="shared" si="25"/>
        <v>AHC21016 Certificate II in Conservation And Land Management</v>
      </c>
      <c r="E239" s="17">
        <v>220</v>
      </c>
      <c r="F239" s="10" t="s">
        <v>275</v>
      </c>
      <c r="H239" s="19" t="str">
        <f t="shared" si="27"/>
        <v>Certificate</v>
      </c>
      <c r="I239" s="19" t="str">
        <f t="shared" si="28"/>
        <v>II in Conservation and Land Management</v>
      </c>
      <c r="J239" s="19" t="str">
        <f t="shared" si="26"/>
        <v>II in</v>
      </c>
      <c r="K239" s="19" t="str">
        <f t="shared" si="29"/>
        <v>Conservation And Land Management</v>
      </c>
      <c r="L239" s="19"/>
      <c r="M239" s="19"/>
    </row>
    <row r="240" spans="1:13" s="10" customFormat="1" x14ac:dyDescent="0.35">
      <c r="A240" s="23" t="s">
        <v>45</v>
      </c>
      <c r="B240" s="23" t="s">
        <v>401</v>
      </c>
      <c r="C240" s="25" t="str">
        <f t="shared" si="24"/>
        <v>Certificate II in Construction</v>
      </c>
      <c r="D240" s="25" t="str">
        <f t="shared" si="25"/>
        <v>CPC20112 Certificate II in Construction</v>
      </c>
      <c r="E240" s="23">
        <v>220</v>
      </c>
      <c r="F240" s="15" t="s">
        <v>212</v>
      </c>
      <c r="H240" s="19" t="str">
        <f t="shared" si="27"/>
        <v>Certificate</v>
      </c>
      <c r="I240" s="19" t="str">
        <f t="shared" si="28"/>
        <v>II in Construction</v>
      </c>
      <c r="J240" s="19" t="str">
        <f t="shared" si="26"/>
        <v>II in</v>
      </c>
      <c r="K240" s="19" t="str">
        <f t="shared" si="29"/>
        <v>Construction</v>
      </c>
      <c r="L240" s="19"/>
      <c r="M240" s="19"/>
    </row>
    <row r="241" spans="1:13" s="10" customFormat="1" x14ac:dyDescent="0.35">
      <c r="A241" s="21" t="s">
        <v>185</v>
      </c>
      <c r="B241" s="21" t="s">
        <v>403</v>
      </c>
      <c r="C241" s="25" t="str">
        <f t="shared" si="24"/>
        <v>Certificate III in Light Vehicle Mechanical Technology</v>
      </c>
      <c r="D241" s="25" t="str">
        <f t="shared" si="25"/>
        <v>AUR30616 Certificate III in Light Vehicle Mechanical Technology</v>
      </c>
      <c r="E241" s="21">
        <v>219</v>
      </c>
      <c r="F241" s="15" t="s">
        <v>210</v>
      </c>
      <c r="H241" s="19" t="str">
        <f t="shared" si="27"/>
        <v>Certificate</v>
      </c>
      <c r="I241" s="19" t="str">
        <f t="shared" si="28"/>
        <v>III in Light Vehicle Mechanical Technology</v>
      </c>
      <c r="J241" s="19" t="str">
        <f t="shared" si="26"/>
        <v>III in</v>
      </c>
      <c r="K241" s="19" t="str">
        <f t="shared" si="29"/>
        <v>Light Vehicle Mechanical Technology</v>
      </c>
      <c r="L241" s="19"/>
      <c r="M241" s="19"/>
    </row>
    <row r="242" spans="1:13" s="10" customFormat="1" x14ac:dyDescent="0.35">
      <c r="A242" s="25" t="s">
        <v>82</v>
      </c>
      <c r="B242" s="25" t="s">
        <v>352</v>
      </c>
      <c r="C242" s="25" t="str">
        <f t="shared" si="24"/>
        <v>Certificate I in Information, Digital Media And Technology</v>
      </c>
      <c r="D242" s="25" t="str">
        <f t="shared" si="25"/>
        <v>ICT10115 Certificate I in Information, Digital Media And Technology</v>
      </c>
      <c r="E242" s="25">
        <v>219</v>
      </c>
      <c r="F242" s="15" t="s">
        <v>275</v>
      </c>
      <c r="H242" s="19" t="str">
        <f t="shared" si="27"/>
        <v>Certificate</v>
      </c>
      <c r="I242" s="19" t="str">
        <f t="shared" si="28"/>
        <v>I in Information, Digital Media and Technology</v>
      </c>
      <c r="J242" s="19" t="str">
        <f t="shared" si="26"/>
        <v>I in</v>
      </c>
      <c r="K242" s="19" t="str">
        <f t="shared" si="29"/>
        <v>Information, Digital Media And Technology</v>
      </c>
      <c r="L242" s="19"/>
      <c r="M242" s="19"/>
    </row>
    <row r="243" spans="1:13" s="10" customFormat="1" x14ac:dyDescent="0.35">
      <c r="A243" s="17" t="s">
        <v>125</v>
      </c>
      <c r="B243" s="17" t="s">
        <v>346</v>
      </c>
      <c r="C243" s="25" t="str">
        <f t="shared" si="24"/>
        <v>Certificate III in Hospitality</v>
      </c>
      <c r="D243" s="25" t="str">
        <f t="shared" si="25"/>
        <v>SIT30616 Certificate III in Hospitality</v>
      </c>
      <c r="E243" s="17">
        <v>217</v>
      </c>
      <c r="F243" s="15" t="s">
        <v>275</v>
      </c>
      <c r="H243" s="19" t="str">
        <f t="shared" si="27"/>
        <v>Certificate</v>
      </c>
      <c r="I243" s="19" t="str">
        <f t="shared" si="28"/>
        <v>III in Hospitality</v>
      </c>
      <c r="J243" s="19" t="str">
        <f t="shared" si="26"/>
        <v>III in</v>
      </c>
      <c r="K243" s="19" t="str">
        <f t="shared" si="29"/>
        <v>Hospitality</v>
      </c>
      <c r="L243" s="19"/>
      <c r="M243" s="19"/>
    </row>
    <row r="244" spans="1:13" s="10" customFormat="1" x14ac:dyDescent="0.35">
      <c r="A244" s="25" t="s">
        <v>169</v>
      </c>
      <c r="B244" s="25" t="s">
        <v>360</v>
      </c>
      <c r="C244" s="25" t="str">
        <f t="shared" si="24"/>
        <v>Certificate III in Carpentry</v>
      </c>
      <c r="D244" s="25" t="str">
        <f t="shared" si="25"/>
        <v>CPC30211 Certificate III in Carpentry</v>
      </c>
      <c r="E244" s="25">
        <v>214</v>
      </c>
      <c r="F244" s="15" t="s">
        <v>275</v>
      </c>
      <c r="H244" s="19" t="str">
        <f t="shared" si="27"/>
        <v>Certificate</v>
      </c>
      <c r="I244" s="19" t="str">
        <f t="shared" si="28"/>
        <v>III in Carpentry</v>
      </c>
      <c r="J244" s="19" t="str">
        <f t="shared" si="26"/>
        <v>III in</v>
      </c>
      <c r="K244" s="19" t="str">
        <f t="shared" si="29"/>
        <v>Carpentry</v>
      </c>
      <c r="L244" s="19"/>
      <c r="M244" s="19"/>
    </row>
    <row r="245" spans="1:13" s="10" customFormat="1" x14ac:dyDescent="0.35">
      <c r="A245" s="26" t="s">
        <v>82</v>
      </c>
      <c r="B245" s="26" t="s">
        <v>352</v>
      </c>
      <c r="C245" s="25" t="str">
        <f t="shared" si="24"/>
        <v>Certificate I in Information, Digital Media And Technology</v>
      </c>
      <c r="D245" s="25" t="str">
        <f t="shared" si="25"/>
        <v>ICT10115 Certificate I in Information, Digital Media And Technology</v>
      </c>
      <c r="E245" s="26">
        <v>214</v>
      </c>
      <c r="F245" s="15" t="s">
        <v>274</v>
      </c>
      <c r="H245" s="19" t="str">
        <f t="shared" si="27"/>
        <v>Certificate</v>
      </c>
      <c r="I245" s="19" t="str">
        <f t="shared" si="28"/>
        <v>I in Information, Digital Media and Technology</v>
      </c>
      <c r="J245" s="19" t="str">
        <f t="shared" si="26"/>
        <v>I in</v>
      </c>
      <c r="K245" s="19" t="str">
        <f t="shared" si="29"/>
        <v>Information, Digital Media And Technology</v>
      </c>
      <c r="L245" s="19"/>
      <c r="M245" s="19"/>
    </row>
    <row r="246" spans="1:13" s="10" customFormat="1" x14ac:dyDescent="0.35">
      <c r="A246" s="25" t="s">
        <v>50</v>
      </c>
      <c r="B246" s="25" t="s">
        <v>323</v>
      </c>
      <c r="C246" s="25" t="str">
        <f t="shared" si="24"/>
        <v>Certificate II in Dance</v>
      </c>
      <c r="D246" s="25" t="str">
        <f t="shared" si="25"/>
        <v>CUA20113 Certificate II in Dance</v>
      </c>
      <c r="E246" s="25">
        <v>210</v>
      </c>
      <c r="F246" s="15" t="s">
        <v>131</v>
      </c>
      <c r="H246" s="19" t="str">
        <f t="shared" si="27"/>
        <v>Certificate</v>
      </c>
      <c r="I246" s="19" t="str">
        <f t="shared" si="28"/>
        <v>II in Dance</v>
      </c>
      <c r="J246" s="19" t="str">
        <f t="shared" si="26"/>
        <v>II in</v>
      </c>
      <c r="K246" s="19" t="str">
        <f t="shared" si="29"/>
        <v>Dance</v>
      </c>
      <c r="L246" s="19"/>
      <c r="M246" s="19"/>
    </row>
    <row r="247" spans="1:13" s="10" customFormat="1" x14ac:dyDescent="0.35">
      <c r="A247" s="21" t="s">
        <v>1114</v>
      </c>
      <c r="B247" s="21" t="s">
        <v>1115</v>
      </c>
      <c r="C247" s="25" t="str">
        <f t="shared" si="24"/>
        <v>Diploma of Nursing</v>
      </c>
      <c r="D247" s="25" t="str">
        <f t="shared" si="25"/>
        <v>HLT54115 Diploma of Nursing</v>
      </c>
      <c r="E247" s="21">
        <v>207</v>
      </c>
      <c r="F247" s="15" t="s">
        <v>210</v>
      </c>
      <c r="H247" s="19" t="str">
        <f t="shared" si="27"/>
        <v>Diploma</v>
      </c>
      <c r="I247" s="19" t="str">
        <f t="shared" si="28"/>
        <v>of Nursing</v>
      </c>
      <c r="J247" s="19" t="str">
        <f t="shared" si="26"/>
        <v>of Nursin</v>
      </c>
      <c r="K247" s="19" t="str">
        <f t="shared" si="29"/>
        <v>Diploma Of Nursing</v>
      </c>
      <c r="L247" s="19"/>
      <c r="M247" s="19"/>
    </row>
    <row r="248" spans="1:13" s="10" customFormat="1" x14ac:dyDescent="0.35">
      <c r="A248" s="23" t="s">
        <v>57</v>
      </c>
      <c r="B248" s="23" t="s">
        <v>300</v>
      </c>
      <c r="C248" s="25" t="str">
        <f t="shared" si="24"/>
        <v>Certificate III in Music Industry</v>
      </c>
      <c r="D248" s="25" t="str">
        <f t="shared" si="25"/>
        <v>CUA30915 Certificate III in Music Industry</v>
      </c>
      <c r="E248" s="23">
        <v>207</v>
      </c>
      <c r="F248" s="15" t="s">
        <v>212</v>
      </c>
      <c r="H248" s="19" t="str">
        <f t="shared" si="27"/>
        <v>Certificate</v>
      </c>
      <c r="I248" s="19" t="str">
        <f t="shared" si="28"/>
        <v>III in Music Industry</v>
      </c>
      <c r="J248" s="19" t="str">
        <f t="shared" si="26"/>
        <v>III in</v>
      </c>
      <c r="K248" s="19" t="str">
        <f t="shared" si="29"/>
        <v>Music Industry</v>
      </c>
      <c r="L248" s="19"/>
      <c r="M248" s="19"/>
    </row>
    <row r="249" spans="1:13" s="10" customFormat="1" x14ac:dyDescent="0.35">
      <c r="A249" s="17" t="s">
        <v>125</v>
      </c>
      <c r="B249" s="17" t="s">
        <v>346</v>
      </c>
      <c r="C249" s="25" t="str">
        <f t="shared" si="24"/>
        <v>Certificate III in Hospitality</v>
      </c>
      <c r="D249" s="25" t="str">
        <f t="shared" si="25"/>
        <v>SIT30616 Certificate III in Hospitality</v>
      </c>
      <c r="E249" s="17">
        <v>205</v>
      </c>
      <c r="F249" s="15" t="s">
        <v>131</v>
      </c>
      <c r="H249" s="19" t="str">
        <f t="shared" si="27"/>
        <v>Certificate</v>
      </c>
      <c r="I249" s="19" t="str">
        <f t="shared" si="28"/>
        <v>III in Hospitality</v>
      </c>
      <c r="J249" s="19" t="str">
        <f t="shared" si="26"/>
        <v>III in</v>
      </c>
      <c r="K249" s="19" t="str">
        <f t="shared" si="29"/>
        <v>Hospitality</v>
      </c>
      <c r="L249" s="19"/>
      <c r="M249" s="19"/>
    </row>
    <row r="250" spans="1:13" s="10" customFormat="1" x14ac:dyDescent="0.35">
      <c r="A250" s="17" t="s">
        <v>115</v>
      </c>
      <c r="B250" s="17" t="s">
        <v>344</v>
      </c>
      <c r="C250" s="25" t="str">
        <f t="shared" si="24"/>
        <v>Certificate II in Sport Coaching</v>
      </c>
      <c r="D250" s="25" t="str">
        <f t="shared" si="25"/>
        <v>SIS20513 Certificate II in Sport Coaching</v>
      </c>
      <c r="E250" s="17">
        <v>199</v>
      </c>
      <c r="F250" s="15" t="s">
        <v>210</v>
      </c>
      <c r="H250" s="19" t="str">
        <f t="shared" si="27"/>
        <v>Certificate</v>
      </c>
      <c r="I250" s="19" t="str">
        <f t="shared" si="28"/>
        <v>II in Sport Coaching</v>
      </c>
      <c r="J250" s="19" t="str">
        <f t="shared" si="26"/>
        <v>II in</v>
      </c>
      <c r="K250" s="19" t="str">
        <f t="shared" si="29"/>
        <v>Sport Coaching</v>
      </c>
      <c r="L250" s="19"/>
      <c r="M250" s="19"/>
    </row>
    <row r="251" spans="1:13" s="10" customFormat="1" x14ac:dyDescent="0.35">
      <c r="A251" s="25" t="s">
        <v>52</v>
      </c>
      <c r="B251" s="25" t="s">
        <v>337</v>
      </c>
      <c r="C251" s="25" t="str">
        <f t="shared" si="24"/>
        <v>Certificate II in Music Industry</v>
      </c>
      <c r="D251" s="25" t="str">
        <f t="shared" si="25"/>
        <v>CUA20615 Certificate II in Music Industry</v>
      </c>
      <c r="E251" s="25">
        <v>198</v>
      </c>
      <c r="F251" s="15" t="s">
        <v>224</v>
      </c>
      <c r="H251" s="19" t="str">
        <f t="shared" si="27"/>
        <v>Certificate</v>
      </c>
      <c r="I251" s="19" t="str">
        <f t="shared" si="28"/>
        <v>II in Music Industry</v>
      </c>
      <c r="J251" s="19" t="str">
        <f t="shared" si="26"/>
        <v>II in</v>
      </c>
      <c r="K251" s="19" t="str">
        <f t="shared" si="29"/>
        <v>Music Industry</v>
      </c>
      <c r="L251" s="19"/>
      <c r="M251" s="19"/>
    </row>
    <row r="252" spans="1:13" s="10" customFormat="1" x14ac:dyDescent="0.35">
      <c r="A252" s="25" t="s">
        <v>1592</v>
      </c>
      <c r="B252" s="25" t="s">
        <v>1593</v>
      </c>
      <c r="C252" s="25" t="str">
        <f t="shared" si="24"/>
        <v>Certificate III in Population Health</v>
      </c>
      <c r="D252" s="25" t="str">
        <f t="shared" si="25"/>
        <v>HLT36015 Certificate III in Population Health</v>
      </c>
      <c r="E252" s="25">
        <v>197</v>
      </c>
      <c r="F252" s="15" t="s">
        <v>131</v>
      </c>
      <c r="H252" s="19" t="str">
        <f t="shared" si="27"/>
        <v>Certificate</v>
      </c>
      <c r="I252" s="19" t="str">
        <f t="shared" si="28"/>
        <v>III in Population Health</v>
      </c>
      <c r="J252" s="19" t="str">
        <f t="shared" si="26"/>
        <v>III in</v>
      </c>
      <c r="K252" s="19" t="str">
        <f t="shared" si="29"/>
        <v>Population Health</v>
      </c>
      <c r="L252" s="19"/>
      <c r="M252" s="19"/>
    </row>
    <row r="253" spans="1:13" s="10" customFormat="1" x14ac:dyDescent="0.35">
      <c r="A253" s="21" t="s">
        <v>88</v>
      </c>
      <c r="B253" s="21" t="s">
        <v>866</v>
      </c>
      <c r="C253" s="25" t="str">
        <f t="shared" si="24"/>
        <v>Certificate III in Engineering - Mechanical Trade</v>
      </c>
      <c r="D253" s="25" t="str">
        <f t="shared" si="25"/>
        <v>MEM30205 Certificate III in Engineering - Mechanical Trade</v>
      </c>
      <c r="E253" s="21">
        <v>195</v>
      </c>
      <c r="F253" s="15" t="s">
        <v>210</v>
      </c>
      <c r="H253" s="19" t="str">
        <f t="shared" si="27"/>
        <v>Certificate</v>
      </c>
      <c r="I253" s="19" t="str">
        <f t="shared" si="28"/>
        <v>III in Engineering - Mechanical Trade</v>
      </c>
      <c r="J253" s="19" t="str">
        <f t="shared" si="26"/>
        <v>III in</v>
      </c>
      <c r="K253" s="19" t="str">
        <f t="shared" si="29"/>
        <v>Engineering - Mechanical Trade</v>
      </c>
      <c r="L253" s="19"/>
      <c r="M253" s="19"/>
    </row>
    <row r="254" spans="1:13" s="10" customFormat="1" x14ac:dyDescent="0.35">
      <c r="A254" s="17" t="s">
        <v>33</v>
      </c>
      <c r="B254" s="17" t="s">
        <v>376</v>
      </c>
      <c r="C254" s="25" t="str">
        <f t="shared" si="24"/>
        <v>Certificate III in Business Administration</v>
      </c>
      <c r="D254" s="25" t="str">
        <f t="shared" si="25"/>
        <v>BSB30415 Certificate III in Business Administration</v>
      </c>
      <c r="E254" s="17">
        <v>195</v>
      </c>
      <c r="F254" s="15" t="s">
        <v>275</v>
      </c>
      <c r="H254" s="19" t="str">
        <f t="shared" si="27"/>
        <v>Certificate</v>
      </c>
      <c r="I254" s="19" t="str">
        <f t="shared" si="28"/>
        <v>III in Business Administration</v>
      </c>
      <c r="J254" s="19" t="str">
        <f t="shared" si="26"/>
        <v>III in</v>
      </c>
      <c r="K254" s="19" t="str">
        <f t="shared" si="29"/>
        <v>Business Administration</v>
      </c>
      <c r="L254" s="19"/>
      <c r="M254" s="19"/>
    </row>
    <row r="255" spans="1:13" s="10" customFormat="1" x14ac:dyDescent="0.35">
      <c r="A255" s="17" t="s">
        <v>58</v>
      </c>
      <c r="B255" s="17" t="s">
        <v>1627</v>
      </c>
      <c r="C255" s="25" t="str">
        <f t="shared" si="24"/>
        <v xml:space="preserve">Certificate III in Screen And Media </v>
      </c>
      <c r="D255" s="25" t="str">
        <f t="shared" si="25"/>
        <v xml:space="preserve">CUA31015 Certificate III in Screen And Media </v>
      </c>
      <c r="E255" s="17">
        <v>195</v>
      </c>
      <c r="F255" s="15" t="s">
        <v>224</v>
      </c>
      <c r="H255" s="19" t="str">
        <f t="shared" si="27"/>
        <v>Certificate</v>
      </c>
      <c r="I255" s="19" t="str">
        <f t="shared" si="28"/>
        <v xml:space="preserve">III in Screen and Media </v>
      </c>
      <c r="J255" s="19" t="str">
        <f t="shared" si="26"/>
        <v>III in</v>
      </c>
      <c r="K255" s="19" t="str">
        <f t="shared" si="29"/>
        <v xml:space="preserve">Screen And Media </v>
      </c>
      <c r="L255" s="19"/>
      <c r="M255" s="19"/>
    </row>
    <row r="256" spans="1:13" s="10" customFormat="1" x14ac:dyDescent="0.35">
      <c r="A256" s="21" t="s">
        <v>382</v>
      </c>
      <c r="B256" s="21" t="s">
        <v>383</v>
      </c>
      <c r="C256" s="25" t="str">
        <f t="shared" si="24"/>
        <v>Certificate III in Acting (Screen)</v>
      </c>
      <c r="D256" s="25" t="str">
        <f t="shared" si="25"/>
        <v>22307VIC Certificate III in Acting (Screen)</v>
      </c>
      <c r="E256" s="21">
        <v>193</v>
      </c>
      <c r="F256" s="15" t="s">
        <v>275</v>
      </c>
      <c r="H256" s="19" t="str">
        <f t="shared" si="27"/>
        <v>Certificate</v>
      </c>
      <c r="I256" s="19" t="str">
        <f t="shared" si="28"/>
        <v>III in Acting (Screen)</v>
      </c>
      <c r="J256" s="19" t="str">
        <f t="shared" si="26"/>
        <v>III in</v>
      </c>
      <c r="K256" s="19" t="str">
        <f t="shared" si="29"/>
        <v>Acting (Screen)</v>
      </c>
      <c r="L256" s="19"/>
      <c r="M256" s="19"/>
    </row>
    <row r="257" spans="1:13" s="10" customFormat="1" x14ac:dyDescent="0.35">
      <c r="A257" s="22" t="s">
        <v>95</v>
      </c>
      <c r="B257" s="22" t="s">
        <v>334</v>
      </c>
      <c r="C257" s="25" t="str">
        <f t="shared" si="24"/>
        <v>Certificate II in Applied Fashion Design And Technology</v>
      </c>
      <c r="D257" s="25" t="str">
        <f t="shared" si="25"/>
        <v>MST20616 Certificate II in Applied Fashion Design And Technology</v>
      </c>
      <c r="E257" s="22">
        <v>192</v>
      </c>
      <c r="F257" s="15" t="s">
        <v>210</v>
      </c>
      <c r="H257" s="19" t="str">
        <f t="shared" si="27"/>
        <v>Certificate</v>
      </c>
      <c r="I257" s="19" t="str">
        <f t="shared" si="28"/>
        <v>II in Applied Fashion Design and Technology</v>
      </c>
      <c r="J257" s="19" t="str">
        <f t="shared" si="26"/>
        <v>II in</v>
      </c>
      <c r="K257" s="19" t="str">
        <f t="shared" si="29"/>
        <v>Applied Fashion Design And Technology</v>
      </c>
      <c r="L257" s="19"/>
      <c r="M257" s="19"/>
    </row>
    <row r="258" spans="1:13" s="10" customFormat="1" x14ac:dyDescent="0.35">
      <c r="A258" s="23" t="s">
        <v>37</v>
      </c>
      <c r="B258" s="23" t="s">
        <v>364</v>
      </c>
      <c r="C258" s="25" t="str">
        <f t="shared" si="24"/>
        <v>Certificate II in Active Volunteering</v>
      </c>
      <c r="D258" s="25" t="str">
        <f t="shared" si="25"/>
        <v>CHC24015 Certificate II in Active Volunteering</v>
      </c>
      <c r="E258" s="23">
        <v>191</v>
      </c>
      <c r="F258" s="15" t="s">
        <v>212</v>
      </c>
      <c r="H258" s="19" t="str">
        <f t="shared" si="27"/>
        <v>Certificate</v>
      </c>
      <c r="I258" s="19" t="str">
        <f t="shared" si="28"/>
        <v>II in Active Volunteering</v>
      </c>
      <c r="J258" s="19" t="str">
        <f t="shared" si="26"/>
        <v>II in</v>
      </c>
      <c r="K258" s="19" t="str">
        <f t="shared" si="29"/>
        <v>Active Volunteering</v>
      </c>
      <c r="L258" s="19"/>
      <c r="M258" s="19"/>
    </row>
    <row r="259" spans="1:13" s="10" customFormat="1" x14ac:dyDescent="0.35">
      <c r="A259" s="26" t="s">
        <v>44</v>
      </c>
      <c r="B259" s="26" t="s">
        <v>369</v>
      </c>
      <c r="C259" s="25" t="str">
        <f t="shared" ref="C259:C322" si="30">IF(H259="Certificate",_xlfn.CONCAT(H259," ",J259," ",K259),IF(H259="Diploma",_xlfn.CONCAT(H259," of ",PROPER(RIGHT(B259,LEN(B259)-2-FIND("of",B259)))),PROPER(B259)))</f>
        <v>Certificate I in Construction</v>
      </c>
      <c r="D259" s="25" t="str">
        <f t="shared" ref="D259:D322" si="31">_xlfn.CONCAT(A259," ",IF(H259="Certificate",_xlfn.CONCAT(H259," ",J259," ",K259),IF(H259="Diploma",_xlfn.CONCAT(H259," of ",PROPER(RIGHT(B259,LEN(B259)-2-FIND("of",B259)))),PROPER(B259))))</f>
        <v>CPC10111 Certificate I in Construction</v>
      </c>
      <c r="E259" s="26">
        <v>191</v>
      </c>
      <c r="F259" s="15" t="s">
        <v>225</v>
      </c>
      <c r="H259" s="19" t="str">
        <f t="shared" si="27"/>
        <v>Certificate</v>
      </c>
      <c r="I259" s="19" t="str">
        <f t="shared" si="28"/>
        <v>I in Construction</v>
      </c>
      <c r="J259" s="19" t="str">
        <f t="shared" ref="J259:J322" si="32">_xlfn.CONCAT(LEFT(I259,FIND("in",LOWER(I259))-1),"in")</f>
        <v>I in</v>
      </c>
      <c r="K259" s="19" t="str">
        <f t="shared" si="29"/>
        <v>Construction</v>
      </c>
      <c r="L259" s="19"/>
      <c r="M259" s="19"/>
    </row>
    <row r="260" spans="1:13" s="10" customFormat="1" x14ac:dyDescent="0.35">
      <c r="A260" s="25" t="s">
        <v>572</v>
      </c>
      <c r="B260" s="25" t="s">
        <v>573</v>
      </c>
      <c r="C260" s="25" t="str">
        <f t="shared" si="30"/>
        <v>Certificate III in Equine Studies</v>
      </c>
      <c r="D260" s="25" t="str">
        <f t="shared" si="31"/>
        <v>22513VIC Certificate III in Equine Studies</v>
      </c>
      <c r="E260" s="25">
        <v>188</v>
      </c>
      <c r="F260" s="15" t="s">
        <v>275</v>
      </c>
      <c r="H260" s="19" t="str">
        <f t="shared" si="27"/>
        <v>Certificate</v>
      </c>
      <c r="I260" s="19" t="str">
        <f t="shared" si="28"/>
        <v>III in Equine Studies</v>
      </c>
      <c r="J260" s="19" t="str">
        <f t="shared" si="32"/>
        <v>III in</v>
      </c>
      <c r="K260" s="19" t="str">
        <f t="shared" si="29"/>
        <v>Equine Studies</v>
      </c>
      <c r="L260" s="19"/>
      <c r="M260" s="19"/>
    </row>
    <row r="261" spans="1:13" s="10" customFormat="1" x14ac:dyDescent="0.35">
      <c r="A261" s="21" t="s">
        <v>57</v>
      </c>
      <c r="B261" s="21" t="s">
        <v>300</v>
      </c>
      <c r="C261" s="25" t="str">
        <f t="shared" si="30"/>
        <v>Certificate III in Music Industry</v>
      </c>
      <c r="D261" s="25" t="str">
        <f t="shared" si="31"/>
        <v>CUA30915 Certificate III in Music Industry</v>
      </c>
      <c r="E261" s="21">
        <v>188</v>
      </c>
      <c r="F261" s="15" t="s">
        <v>224</v>
      </c>
      <c r="H261" s="19" t="str">
        <f t="shared" si="27"/>
        <v>Certificate</v>
      </c>
      <c r="I261" s="19" t="str">
        <f t="shared" si="28"/>
        <v>III in Music Industry</v>
      </c>
      <c r="J261" s="19" t="str">
        <f t="shared" si="32"/>
        <v>III in</v>
      </c>
      <c r="K261" s="19" t="str">
        <f t="shared" si="29"/>
        <v>Music Industry</v>
      </c>
      <c r="L261" s="19"/>
      <c r="M261" s="19"/>
    </row>
    <row r="262" spans="1:13" s="10" customFormat="1" x14ac:dyDescent="0.35">
      <c r="A262" s="21" t="s">
        <v>32</v>
      </c>
      <c r="B262" s="21" t="s">
        <v>393</v>
      </c>
      <c r="C262" s="25" t="str">
        <f t="shared" si="30"/>
        <v>Certificate III in Micro Business Operations</v>
      </c>
      <c r="D262" s="25" t="str">
        <f t="shared" si="31"/>
        <v>BSB30315 Certificate III in Micro Business Operations</v>
      </c>
      <c r="E262" s="21">
        <v>187</v>
      </c>
      <c r="F262" s="15" t="s">
        <v>210</v>
      </c>
      <c r="H262" s="19" t="str">
        <f t="shared" si="27"/>
        <v>Certificate</v>
      </c>
      <c r="I262" s="19" t="str">
        <f t="shared" si="28"/>
        <v>III in Micro Business Operations</v>
      </c>
      <c r="J262" s="19" t="str">
        <f t="shared" si="32"/>
        <v>III in</v>
      </c>
      <c r="K262" s="19" t="str">
        <f t="shared" si="29"/>
        <v>Micro Business Operations</v>
      </c>
      <c r="L262" s="19"/>
      <c r="M262" s="19"/>
    </row>
    <row r="263" spans="1:13" s="10" customFormat="1" x14ac:dyDescent="0.35">
      <c r="A263" s="23" t="s">
        <v>31</v>
      </c>
      <c r="B263" s="23" t="s">
        <v>308</v>
      </c>
      <c r="C263" s="25" t="str">
        <f t="shared" si="30"/>
        <v>Certificate III in Business</v>
      </c>
      <c r="D263" s="25" t="str">
        <f t="shared" si="31"/>
        <v>BSB30115 Certificate III in Business</v>
      </c>
      <c r="E263" s="23">
        <v>187</v>
      </c>
      <c r="F263" s="10" t="s">
        <v>212</v>
      </c>
      <c r="H263" s="19" t="str">
        <f t="shared" si="27"/>
        <v>Certificate</v>
      </c>
      <c r="I263" s="19" t="str">
        <f t="shared" si="28"/>
        <v>III in Business</v>
      </c>
      <c r="J263" s="19" t="str">
        <f t="shared" si="32"/>
        <v>III in</v>
      </c>
      <c r="K263" s="19" t="str">
        <f t="shared" si="29"/>
        <v>Business</v>
      </c>
      <c r="L263" s="19"/>
      <c r="M263" s="19"/>
    </row>
    <row r="264" spans="1:13" s="10" customFormat="1" x14ac:dyDescent="0.35">
      <c r="A264" s="21" t="s">
        <v>795</v>
      </c>
      <c r="B264" s="21" t="s">
        <v>796</v>
      </c>
      <c r="C264" s="25" t="str">
        <f t="shared" si="30"/>
        <v>Certificate II in Sampling And Measurement</v>
      </c>
      <c r="D264" s="25" t="str">
        <f t="shared" si="31"/>
        <v>MSL20118 Certificate II in Sampling And Measurement</v>
      </c>
      <c r="E264" s="21">
        <v>187</v>
      </c>
      <c r="F264" s="16" t="s">
        <v>131</v>
      </c>
      <c r="H264" s="19" t="str">
        <f t="shared" si="27"/>
        <v>Certificate</v>
      </c>
      <c r="I264" s="19" t="str">
        <f t="shared" si="28"/>
        <v>II in Sampling and Measurement</v>
      </c>
      <c r="J264" s="19" t="str">
        <f t="shared" si="32"/>
        <v>II in</v>
      </c>
      <c r="K264" s="19" t="str">
        <f t="shared" si="29"/>
        <v>Sampling And Measurement</v>
      </c>
      <c r="L264" s="19"/>
      <c r="M264" s="19"/>
    </row>
    <row r="265" spans="1:13" s="10" customFormat="1" x14ac:dyDescent="0.35">
      <c r="A265" s="26" t="s">
        <v>84</v>
      </c>
      <c r="B265" s="26" t="s">
        <v>307</v>
      </c>
      <c r="C265" s="25" t="str">
        <f t="shared" si="30"/>
        <v>Certificate III in Information, Digital Media And Technology</v>
      </c>
      <c r="D265" s="25" t="str">
        <f t="shared" si="31"/>
        <v>ICT30118 Certificate III in Information, Digital Media And Technology</v>
      </c>
      <c r="E265" s="26">
        <v>187</v>
      </c>
      <c r="F265" s="16" t="s">
        <v>224</v>
      </c>
      <c r="H265" s="19" t="str">
        <f t="shared" si="27"/>
        <v>Certificate</v>
      </c>
      <c r="I265" s="19" t="str">
        <f t="shared" si="28"/>
        <v>III in Information, Digital Media and Technology</v>
      </c>
      <c r="J265" s="19" t="str">
        <f t="shared" si="32"/>
        <v>III in</v>
      </c>
      <c r="K265" s="19" t="str">
        <f t="shared" si="29"/>
        <v>Information, Digital Media And Technology</v>
      </c>
      <c r="L265" s="19"/>
      <c r="M265" s="19"/>
    </row>
    <row r="266" spans="1:13" s="10" customFormat="1" x14ac:dyDescent="0.35">
      <c r="A266" s="17" t="s">
        <v>29</v>
      </c>
      <c r="B266" s="17" t="s">
        <v>406</v>
      </c>
      <c r="C266" s="25" t="str">
        <f t="shared" si="30"/>
        <v>Certificate I in Business</v>
      </c>
      <c r="D266" s="25" t="str">
        <f t="shared" si="31"/>
        <v>BSB10115 Certificate I in Business</v>
      </c>
      <c r="E266" s="17">
        <v>186</v>
      </c>
      <c r="F266" s="16" t="s">
        <v>131</v>
      </c>
      <c r="H266" s="19" t="str">
        <f t="shared" si="27"/>
        <v>Certificate</v>
      </c>
      <c r="I266" s="19" t="str">
        <f t="shared" si="28"/>
        <v>I in Business</v>
      </c>
      <c r="J266" s="19" t="str">
        <f t="shared" si="32"/>
        <v>I in</v>
      </c>
      <c r="K266" s="19" t="str">
        <f t="shared" si="29"/>
        <v>Business</v>
      </c>
      <c r="L266" s="19"/>
      <c r="M266" s="19"/>
    </row>
    <row r="267" spans="1:13" s="10" customFormat="1" x14ac:dyDescent="0.35">
      <c r="A267" s="21" t="s">
        <v>116</v>
      </c>
      <c r="B267" s="21" t="s">
        <v>294</v>
      </c>
      <c r="C267" s="25" t="str">
        <f t="shared" si="30"/>
        <v>Certificate III in Sport And Recreation</v>
      </c>
      <c r="D267" s="25" t="str">
        <f t="shared" si="31"/>
        <v>SIS30115 Certificate III in Sport And Recreation</v>
      </c>
      <c r="E267" s="21">
        <v>186</v>
      </c>
      <c r="F267" s="16" t="s">
        <v>224</v>
      </c>
      <c r="H267" s="19" t="str">
        <f t="shared" si="27"/>
        <v>Certificate</v>
      </c>
      <c r="I267" s="19" t="str">
        <f t="shared" si="28"/>
        <v>III in Sport and Recreation</v>
      </c>
      <c r="J267" s="19" t="str">
        <f t="shared" si="32"/>
        <v>III in</v>
      </c>
      <c r="K267" s="19" t="str">
        <f t="shared" si="29"/>
        <v>Sport And Recreation</v>
      </c>
      <c r="L267" s="19"/>
      <c r="M267" s="19"/>
    </row>
    <row r="268" spans="1:13" s="10" customFormat="1" x14ac:dyDescent="0.35">
      <c r="A268" s="21" t="s">
        <v>70</v>
      </c>
      <c r="B268" s="21" t="s">
        <v>416</v>
      </c>
      <c r="C268" s="25" t="str">
        <f t="shared" si="30"/>
        <v>Certificate I in Skills For Vocational Pathways</v>
      </c>
      <c r="D268" s="25" t="str">
        <f t="shared" si="31"/>
        <v>FSK10213 Certificate I in Skills For Vocational Pathways</v>
      </c>
      <c r="E268" s="21">
        <v>184</v>
      </c>
      <c r="F268" s="16" t="s">
        <v>210</v>
      </c>
      <c r="H268" s="19" t="str">
        <f t="shared" si="27"/>
        <v>Certificate</v>
      </c>
      <c r="I268" s="19" t="str">
        <f t="shared" si="28"/>
        <v>I in Skills for Vocational Pathways</v>
      </c>
      <c r="J268" s="19" t="str">
        <f t="shared" si="32"/>
        <v>I in</v>
      </c>
      <c r="K268" s="19" t="str">
        <f t="shared" si="29"/>
        <v>Skills For Vocational Pathways</v>
      </c>
      <c r="L268" s="19"/>
      <c r="M268" s="19"/>
    </row>
    <row r="269" spans="1:13" s="10" customFormat="1" x14ac:dyDescent="0.35">
      <c r="A269" s="17" t="s">
        <v>6</v>
      </c>
      <c r="B269" s="17" t="s">
        <v>338</v>
      </c>
      <c r="C269" s="25" t="str">
        <f t="shared" si="30"/>
        <v>Certificate II in Equine Studies</v>
      </c>
      <c r="D269" s="25" t="str">
        <f t="shared" si="31"/>
        <v>22246VIC Certificate II in Equine Studies</v>
      </c>
      <c r="E269" s="17">
        <v>182</v>
      </c>
      <c r="F269" s="16" t="s">
        <v>275</v>
      </c>
      <c r="H269" s="19" t="str">
        <f t="shared" ref="H269:H332" si="33">TRIM(PROPER(LEFT(B269,FIND(" ",B269))))</f>
        <v>Certificate</v>
      </c>
      <c r="I269" s="19" t="str">
        <f t="shared" ref="I269:I332" si="34">RIGHT(B269,LEN(B269)-FIND(" ",B269))</f>
        <v>II in Equine Studies</v>
      </c>
      <c r="J269" s="19" t="str">
        <f t="shared" si="32"/>
        <v>II in</v>
      </c>
      <c r="K269" s="19" t="str">
        <f t="shared" ref="K269:K332" si="35">IF(H269="Certificate",PROPER(RIGHT(I269,LEN(I269)-2-FIND("in",LOWER(I269)))),PROPER(B269))</f>
        <v>Equine Studies</v>
      </c>
      <c r="L269" s="19"/>
      <c r="M269" s="19"/>
    </row>
    <row r="270" spans="1:13" s="10" customFormat="1" x14ac:dyDescent="0.35">
      <c r="A270" s="23" t="s">
        <v>68</v>
      </c>
      <c r="B270" s="23" t="s">
        <v>597</v>
      </c>
      <c r="C270" s="25" t="str">
        <f t="shared" si="30"/>
        <v>Certificate III in Accounts Administration</v>
      </c>
      <c r="D270" s="25" t="str">
        <f t="shared" si="31"/>
        <v>FNS30317 Certificate III in Accounts Administration</v>
      </c>
      <c r="E270" s="23">
        <v>181</v>
      </c>
      <c r="F270" s="16" t="s">
        <v>212</v>
      </c>
      <c r="H270" s="19" t="str">
        <f t="shared" si="33"/>
        <v>Certificate</v>
      </c>
      <c r="I270" s="19" t="str">
        <f t="shared" si="34"/>
        <v>III in Accounts Administration</v>
      </c>
      <c r="J270" s="19" t="str">
        <f t="shared" si="32"/>
        <v>III in</v>
      </c>
      <c r="K270" s="19" t="str">
        <f t="shared" si="35"/>
        <v>Accounts Administration</v>
      </c>
      <c r="L270" s="19"/>
      <c r="M270" s="19"/>
    </row>
    <row r="271" spans="1:13" s="10" customFormat="1" x14ac:dyDescent="0.35">
      <c r="A271" s="17" t="s">
        <v>127</v>
      </c>
      <c r="B271" s="25" t="s">
        <v>351</v>
      </c>
      <c r="C271" s="25" t="str">
        <f t="shared" si="30"/>
        <v>Certificate II in Warehousing Operations</v>
      </c>
      <c r="D271" s="25" t="str">
        <f t="shared" si="31"/>
        <v>TLI21616 Certificate II in Warehousing Operations</v>
      </c>
      <c r="E271" s="17">
        <v>180</v>
      </c>
      <c r="F271" s="16" t="s">
        <v>275</v>
      </c>
      <c r="H271" s="19" t="str">
        <f t="shared" si="33"/>
        <v>Certificate</v>
      </c>
      <c r="I271" s="19" t="str">
        <f t="shared" si="34"/>
        <v>II in Warehousing Operations</v>
      </c>
      <c r="J271" s="19" t="str">
        <f t="shared" si="32"/>
        <v>II in</v>
      </c>
      <c r="K271" s="19" t="str">
        <f t="shared" si="35"/>
        <v>Warehousing Operations</v>
      </c>
      <c r="L271" s="19"/>
      <c r="M271" s="19"/>
    </row>
    <row r="272" spans="1:13" s="10" customFormat="1" x14ac:dyDescent="0.35">
      <c r="A272" s="18" t="s">
        <v>119</v>
      </c>
      <c r="B272" s="18" t="s">
        <v>333</v>
      </c>
      <c r="C272" s="25" t="str">
        <f t="shared" si="30"/>
        <v>Certificate I in Hospitality</v>
      </c>
      <c r="D272" s="25" t="str">
        <f t="shared" si="31"/>
        <v>SIT10216 Certificate I in Hospitality</v>
      </c>
      <c r="E272" s="18">
        <v>179</v>
      </c>
      <c r="F272" s="16" t="s">
        <v>225</v>
      </c>
      <c r="H272" s="19" t="str">
        <f t="shared" si="33"/>
        <v>Certificate</v>
      </c>
      <c r="I272" s="19" t="str">
        <f t="shared" si="34"/>
        <v>I in Hospitality</v>
      </c>
      <c r="J272" s="19" t="str">
        <f t="shared" si="32"/>
        <v>I in</v>
      </c>
      <c r="K272" s="19" t="str">
        <f t="shared" si="35"/>
        <v>Hospitality</v>
      </c>
      <c r="L272" s="19"/>
      <c r="M272" s="19"/>
    </row>
    <row r="273" spans="1:13" s="10" customFormat="1" x14ac:dyDescent="0.35">
      <c r="A273" s="25" t="s">
        <v>357</v>
      </c>
      <c r="B273" s="25" t="s">
        <v>358</v>
      </c>
      <c r="C273" s="25" t="str">
        <f t="shared" si="30"/>
        <v>Certificate II in Integrated Technologies</v>
      </c>
      <c r="D273" s="25" t="str">
        <f t="shared" si="31"/>
        <v>22289VIC Certificate II in Integrated Technologies</v>
      </c>
      <c r="E273" s="25">
        <v>177</v>
      </c>
      <c r="F273" s="16" t="s">
        <v>275</v>
      </c>
      <c r="H273" s="19" t="str">
        <f t="shared" si="33"/>
        <v>Certificate</v>
      </c>
      <c r="I273" s="19" t="str">
        <f t="shared" si="34"/>
        <v>II in Integrated Technologies</v>
      </c>
      <c r="J273" s="19" t="str">
        <f t="shared" si="32"/>
        <v>II in</v>
      </c>
      <c r="K273" s="19" t="str">
        <f t="shared" si="35"/>
        <v>Integrated Technologies</v>
      </c>
      <c r="L273" s="19"/>
      <c r="M273" s="19"/>
    </row>
    <row r="274" spans="1:13" s="10" customFormat="1" x14ac:dyDescent="0.35">
      <c r="A274" s="21" t="s">
        <v>728</v>
      </c>
      <c r="B274" s="21" t="s">
        <v>729</v>
      </c>
      <c r="C274" s="25" t="str">
        <f t="shared" si="30"/>
        <v>Certificate I in Visual Arts</v>
      </c>
      <c r="D274" s="25" t="str">
        <f t="shared" si="31"/>
        <v>CUA10315 Certificate I in Visual Arts</v>
      </c>
      <c r="E274" s="21">
        <v>177</v>
      </c>
      <c r="F274" s="16" t="s">
        <v>210</v>
      </c>
      <c r="H274" s="19" t="str">
        <f t="shared" si="33"/>
        <v>Certificate</v>
      </c>
      <c r="I274" s="19" t="str">
        <f t="shared" si="34"/>
        <v>I in Visual Arts</v>
      </c>
      <c r="J274" s="19" t="str">
        <f t="shared" si="32"/>
        <v>I in</v>
      </c>
      <c r="K274" s="19" t="str">
        <f t="shared" si="35"/>
        <v>Visual Arts</v>
      </c>
      <c r="L274" s="19"/>
      <c r="M274" s="19"/>
    </row>
    <row r="275" spans="1:13" s="10" customFormat="1" x14ac:dyDescent="0.35">
      <c r="A275" s="17" t="s">
        <v>119</v>
      </c>
      <c r="B275" s="26" t="s">
        <v>333</v>
      </c>
      <c r="C275" s="25" t="str">
        <f t="shared" si="30"/>
        <v>Certificate I in Hospitality</v>
      </c>
      <c r="D275" s="25" t="str">
        <f t="shared" si="31"/>
        <v>SIT10216 Certificate I in Hospitality</v>
      </c>
      <c r="E275" s="17">
        <v>176</v>
      </c>
      <c r="F275" s="16" t="s">
        <v>218</v>
      </c>
      <c r="H275" s="19" t="str">
        <f t="shared" si="33"/>
        <v>Certificate</v>
      </c>
      <c r="I275" s="19" t="str">
        <f t="shared" si="34"/>
        <v>I in Hospitality</v>
      </c>
      <c r="J275" s="19" t="str">
        <f t="shared" si="32"/>
        <v>I in</v>
      </c>
      <c r="K275" s="19" t="str">
        <f t="shared" si="35"/>
        <v>Hospitality</v>
      </c>
      <c r="L275" s="19"/>
      <c r="M275" s="19"/>
    </row>
    <row r="276" spans="1:13" s="10" customFormat="1" x14ac:dyDescent="0.35">
      <c r="A276" s="25" t="s">
        <v>109</v>
      </c>
      <c r="B276" s="25" t="s">
        <v>363</v>
      </c>
      <c r="C276" s="25" t="str">
        <f t="shared" si="30"/>
        <v>Certificate II in Retail Services</v>
      </c>
      <c r="D276" s="25" t="str">
        <f t="shared" si="31"/>
        <v>SIR20216 Certificate II in Retail Services</v>
      </c>
      <c r="E276" s="25">
        <v>176</v>
      </c>
      <c r="F276" s="16" t="s">
        <v>275</v>
      </c>
      <c r="H276" s="19" t="str">
        <f t="shared" si="33"/>
        <v>Certificate</v>
      </c>
      <c r="I276" s="19" t="str">
        <f t="shared" si="34"/>
        <v>II in Retail Services</v>
      </c>
      <c r="J276" s="19" t="str">
        <f t="shared" si="32"/>
        <v>II in</v>
      </c>
      <c r="K276" s="19" t="str">
        <f t="shared" si="35"/>
        <v>Retail Services</v>
      </c>
      <c r="L276" s="19"/>
      <c r="M276" s="19"/>
    </row>
    <row r="277" spans="1:13" s="10" customFormat="1" x14ac:dyDescent="0.35">
      <c r="A277" s="17" t="s">
        <v>1554</v>
      </c>
      <c r="B277" s="17" t="s">
        <v>1555</v>
      </c>
      <c r="C277" s="25" t="str">
        <f t="shared" si="30"/>
        <v>Certificate IV in Health Science Foundations</v>
      </c>
      <c r="D277" s="25" t="str">
        <f t="shared" si="31"/>
        <v>52722WA Certificate IV in Health Science Foundations</v>
      </c>
      <c r="E277" s="17">
        <v>175</v>
      </c>
      <c r="F277" s="16" t="s">
        <v>131</v>
      </c>
      <c r="H277" s="19" t="str">
        <f t="shared" si="33"/>
        <v>Certificate</v>
      </c>
      <c r="I277" s="19" t="str">
        <f t="shared" si="34"/>
        <v>IV in Health Science Foundations</v>
      </c>
      <c r="J277" s="19" t="str">
        <f t="shared" si="32"/>
        <v>IV in</v>
      </c>
      <c r="K277" s="19" t="str">
        <f t="shared" si="35"/>
        <v>Health Science Foundations</v>
      </c>
      <c r="L277" s="19"/>
      <c r="M277" s="19"/>
    </row>
    <row r="278" spans="1:13" s="10" customFormat="1" x14ac:dyDescent="0.35">
      <c r="A278" s="25" t="s">
        <v>101</v>
      </c>
      <c r="B278" s="25" t="s">
        <v>339</v>
      </c>
      <c r="C278" s="25" t="str">
        <f t="shared" si="30"/>
        <v>Certificate II in Retail Cosmetics</v>
      </c>
      <c r="D278" s="25" t="str">
        <f t="shared" si="31"/>
        <v>SHB20116 Certificate II in Retail Cosmetics</v>
      </c>
      <c r="E278" s="25">
        <v>172</v>
      </c>
      <c r="F278" s="16" t="s">
        <v>131</v>
      </c>
      <c r="H278" s="19" t="str">
        <f t="shared" si="33"/>
        <v>Certificate</v>
      </c>
      <c r="I278" s="19" t="str">
        <f t="shared" si="34"/>
        <v>II in Retail Cosmetics</v>
      </c>
      <c r="J278" s="19" t="str">
        <f t="shared" si="32"/>
        <v>II in</v>
      </c>
      <c r="K278" s="19" t="str">
        <f t="shared" si="35"/>
        <v>Retail Cosmetics</v>
      </c>
      <c r="L278" s="19"/>
      <c r="M278" s="19"/>
    </row>
    <row r="279" spans="1:13" s="10" customFormat="1" x14ac:dyDescent="0.35">
      <c r="A279" s="22" t="s">
        <v>45</v>
      </c>
      <c r="B279" s="22" t="s">
        <v>401</v>
      </c>
      <c r="C279" s="25" t="str">
        <f t="shared" si="30"/>
        <v>Certificate II in Construction</v>
      </c>
      <c r="D279" s="25" t="str">
        <f t="shared" si="31"/>
        <v>CPC20112 Certificate II in Construction</v>
      </c>
      <c r="E279" s="22">
        <v>170</v>
      </c>
      <c r="F279" s="16" t="s">
        <v>224</v>
      </c>
      <c r="H279" s="19" t="str">
        <f t="shared" si="33"/>
        <v>Certificate</v>
      </c>
      <c r="I279" s="19" t="str">
        <f t="shared" si="34"/>
        <v>II in Construction</v>
      </c>
      <c r="J279" s="19" t="str">
        <f t="shared" si="32"/>
        <v>II in</v>
      </c>
      <c r="K279" s="19" t="str">
        <f t="shared" si="35"/>
        <v>Construction</v>
      </c>
      <c r="L279" s="19"/>
      <c r="M279" s="19"/>
    </row>
    <row r="280" spans="1:13" s="10" customFormat="1" x14ac:dyDescent="0.35">
      <c r="A280" s="25" t="s">
        <v>109</v>
      </c>
      <c r="B280" s="25" t="s">
        <v>1628</v>
      </c>
      <c r="C280" s="25" t="str">
        <f t="shared" si="30"/>
        <v xml:space="preserve">Certificate II in Retail Services </v>
      </c>
      <c r="D280" s="25" t="str">
        <f t="shared" si="31"/>
        <v xml:space="preserve">SIR20216 Certificate II in Retail Services </v>
      </c>
      <c r="E280" s="25">
        <v>169</v>
      </c>
      <c r="F280" s="16" t="s">
        <v>224</v>
      </c>
      <c r="H280" s="19" t="str">
        <f t="shared" si="33"/>
        <v>Certificate</v>
      </c>
      <c r="I280" s="19" t="str">
        <f t="shared" si="34"/>
        <v xml:space="preserve">II in Retail Services </v>
      </c>
      <c r="J280" s="19" t="str">
        <f t="shared" si="32"/>
        <v>II in</v>
      </c>
      <c r="K280" s="19" t="str">
        <f t="shared" si="35"/>
        <v xml:space="preserve">Retail Services </v>
      </c>
      <c r="L280" s="19"/>
      <c r="M280" s="19"/>
    </row>
    <row r="281" spans="1:13" s="10" customFormat="1" x14ac:dyDescent="0.35">
      <c r="A281" s="26" t="s">
        <v>121</v>
      </c>
      <c r="B281" s="26" t="s">
        <v>299</v>
      </c>
      <c r="C281" s="25" t="str">
        <f t="shared" si="30"/>
        <v>Certificate II in Hospitality</v>
      </c>
      <c r="D281" s="25" t="str">
        <f t="shared" si="31"/>
        <v>SIT20316 Certificate II in Hospitality</v>
      </c>
      <c r="E281" s="26">
        <v>168</v>
      </c>
      <c r="F281" s="16" t="s">
        <v>274</v>
      </c>
      <c r="H281" s="19" t="str">
        <f t="shared" si="33"/>
        <v>Certificate</v>
      </c>
      <c r="I281" s="19" t="str">
        <f t="shared" si="34"/>
        <v>II in Hospitality</v>
      </c>
      <c r="J281" s="19" t="str">
        <f t="shared" si="32"/>
        <v>II in</v>
      </c>
      <c r="K281" s="19" t="str">
        <f t="shared" si="35"/>
        <v>Hospitality</v>
      </c>
      <c r="L281" s="19"/>
      <c r="M281" s="19"/>
    </row>
    <row r="282" spans="1:13" s="10" customFormat="1" x14ac:dyDescent="0.35">
      <c r="A282" s="21" t="s">
        <v>574</v>
      </c>
      <c r="B282" s="21" t="s">
        <v>309</v>
      </c>
      <c r="C282" s="25" t="str">
        <f t="shared" si="30"/>
        <v>Certificate I in Employment Pathways</v>
      </c>
      <c r="D282" s="25" t="str">
        <f t="shared" si="31"/>
        <v>22523VIC Certificate I in Employment Pathways</v>
      </c>
      <c r="E282" s="21">
        <v>164</v>
      </c>
      <c r="F282" s="16" t="s">
        <v>210</v>
      </c>
      <c r="H282" s="19" t="str">
        <f t="shared" si="33"/>
        <v>Certificate</v>
      </c>
      <c r="I282" s="19" t="str">
        <f t="shared" si="34"/>
        <v>I in Employment Pathways</v>
      </c>
      <c r="J282" s="19" t="str">
        <f t="shared" si="32"/>
        <v>I in</v>
      </c>
      <c r="K282" s="19" t="str">
        <f t="shared" si="35"/>
        <v>Employment Pathways</v>
      </c>
      <c r="L282" s="19"/>
      <c r="M282" s="19"/>
    </row>
    <row r="283" spans="1:13" s="10" customFormat="1" x14ac:dyDescent="0.35">
      <c r="A283" s="17" t="s">
        <v>40</v>
      </c>
      <c r="B283" s="21" t="s">
        <v>298</v>
      </c>
      <c r="C283" s="25" t="str">
        <f t="shared" si="30"/>
        <v>Certificate III in Community Services</v>
      </c>
      <c r="D283" s="25" t="str">
        <f t="shared" si="31"/>
        <v>CHC32015 Certificate III in Community Services</v>
      </c>
      <c r="E283" s="17">
        <v>163</v>
      </c>
      <c r="F283" s="16" t="s">
        <v>224</v>
      </c>
      <c r="H283" s="19" t="str">
        <f t="shared" si="33"/>
        <v>Certificate</v>
      </c>
      <c r="I283" s="19" t="str">
        <f t="shared" si="34"/>
        <v>III in Community Services</v>
      </c>
      <c r="J283" s="19" t="str">
        <f t="shared" si="32"/>
        <v>III in</v>
      </c>
      <c r="K283" s="19" t="str">
        <f t="shared" si="35"/>
        <v>Community Services</v>
      </c>
      <c r="L283" s="19"/>
      <c r="M283" s="19"/>
    </row>
    <row r="284" spans="1:13" s="10" customFormat="1" x14ac:dyDescent="0.35">
      <c r="A284" s="17" t="s">
        <v>76</v>
      </c>
      <c r="B284" s="17" t="s">
        <v>304</v>
      </c>
      <c r="C284" s="25" t="str">
        <f t="shared" si="30"/>
        <v>Certificate III in Allied Health Assistance</v>
      </c>
      <c r="D284" s="25" t="str">
        <f t="shared" si="31"/>
        <v>HLT33015 Certificate III in Allied Health Assistance</v>
      </c>
      <c r="E284" s="17">
        <v>162</v>
      </c>
      <c r="F284" s="16" t="s">
        <v>210</v>
      </c>
      <c r="H284" s="19" t="str">
        <f t="shared" si="33"/>
        <v>Certificate</v>
      </c>
      <c r="I284" s="19" t="str">
        <f t="shared" si="34"/>
        <v>III in Allied Health Assistance</v>
      </c>
      <c r="J284" s="19" t="str">
        <f t="shared" si="32"/>
        <v>III in</v>
      </c>
      <c r="K284" s="19" t="str">
        <f t="shared" si="35"/>
        <v>Allied Health Assistance</v>
      </c>
      <c r="L284" s="19"/>
      <c r="M284" s="19"/>
    </row>
    <row r="285" spans="1:13" s="10" customFormat="1" x14ac:dyDescent="0.35">
      <c r="A285" s="25" t="s">
        <v>86</v>
      </c>
      <c r="B285" s="25" t="s">
        <v>436</v>
      </c>
      <c r="C285" s="25" t="str">
        <f t="shared" si="30"/>
        <v>Certificate II in Engineering</v>
      </c>
      <c r="D285" s="25" t="str">
        <f t="shared" si="31"/>
        <v>MEM20105 Certificate II in Engineering</v>
      </c>
      <c r="E285" s="25">
        <v>162</v>
      </c>
      <c r="F285" s="16" t="s">
        <v>210</v>
      </c>
      <c r="H285" s="19" t="str">
        <f t="shared" si="33"/>
        <v>Certificate</v>
      </c>
      <c r="I285" s="19" t="str">
        <f t="shared" si="34"/>
        <v>II in Engineering</v>
      </c>
      <c r="J285" s="19" t="str">
        <f t="shared" si="32"/>
        <v>II in</v>
      </c>
      <c r="K285" s="19" t="str">
        <f t="shared" si="35"/>
        <v>Engineering</v>
      </c>
      <c r="L285" s="19"/>
      <c r="M285" s="19"/>
    </row>
    <row r="286" spans="1:13" s="10" customFormat="1" x14ac:dyDescent="0.35">
      <c r="A286" s="22" t="s">
        <v>67</v>
      </c>
      <c r="B286" s="22" t="s">
        <v>517</v>
      </c>
      <c r="C286" s="25" t="str">
        <f t="shared" si="30"/>
        <v>Certificate II in Financial Services</v>
      </c>
      <c r="D286" s="25" t="str">
        <f t="shared" si="31"/>
        <v>FNS20115 Certificate II in Financial Services</v>
      </c>
      <c r="E286" s="22">
        <v>161</v>
      </c>
      <c r="F286" s="16" t="s">
        <v>210</v>
      </c>
      <c r="H286" s="19" t="str">
        <f t="shared" si="33"/>
        <v>Certificate</v>
      </c>
      <c r="I286" s="19" t="str">
        <f t="shared" si="34"/>
        <v>II in Financial Services</v>
      </c>
      <c r="J286" s="19" t="str">
        <f t="shared" si="32"/>
        <v>II in</v>
      </c>
      <c r="K286" s="19" t="str">
        <f t="shared" si="35"/>
        <v>Financial Services</v>
      </c>
      <c r="L286" s="19"/>
      <c r="M286" s="19"/>
    </row>
    <row r="287" spans="1:13" s="10" customFormat="1" x14ac:dyDescent="0.35">
      <c r="A287" s="17" t="s">
        <v>170</v>
      </c>
      <c r="B287" s="21" t="s">
        <v>368</v>
      </c>
      <c r="C287" s="25" t="str">
        <f t="shared" si="30"/>
        <v>Certificate III in Catering Operations</v>
      </c>
      <c r="D287" s="25" t="str">
        <f t="shared" si="31"/>
        <v>SIT30916 Certificate III in Catering Operations</v>
      </c>
      <c r="E287" s="17">
        <v>160</v>
      </c>
      <c r="F287" s="16" t="s">
        <v>275</v>
      </c>
      <c r="H287" s="19" t="str">
        <f t="shared" si="33"/>
        <v>Certificate</v>
      </c>
      <c r="I287" s="19" t="str">
        <f t="shared" si="34"/>
        <v>III in Catering Operations</v>
      </c>
      <c r="J287" s="19" t="str">
        <f t="shared" si="32"/>
        <v>III in</v>
      </c>
      <c r="K287" s="19" t="str">
        <f t="shared" si="35"/>
        <v>Catering Operations</v>
      </c>
      <c r="L287" s="19"/>
      <c r="M287" s="19"/>
    </row>
    <row r="288" spans="1:13" s="10" customFormat="1" x14ac:dyDescent="0.35">
      <c r="A288" s="25" t="s">
        <v>94</v>
      </c>
      <c r="B288" s="25" t="s">
        <v>671</v>
      </c>
      <c r="C288" s="25" t="str">
        <f t="shared" si="30"/>
        <v>Certificate I in Manufacturing (Pathways)</v>
      </c>
      <c r="D288" s="25" t="str">
        <f t="shared" si="31"/>
        <v>MSM10216 Certificate I in Manufacturing (Pathways)</v>
      </c>
      <c r="E288" s="25">
        <v>156</v>
      </c>
      <c r="F288" s="16" t="s">
        <v>218</v>
      </c>
      <c r="H288" s="19" t="str">
        <f t="shared" si="33"/>
        <v>Certificate</v>
      </c>
      <c r="I288" s="19" t="str">
        <f t="shared" si="34"/>
        <v>I IN MANUFACTURING (PATHWAYS)</v>
      </c>
      <c r="J288" s="19" t="str">
        <f t="shared" si="32"/>
        <v>I in</v>
      </c>
      <c r="K288" s="19" t="str">
        <f t="shared" si="35"/>
        <v>Manufacturing (Pathways)</v>
      </c>
      <c r="L288" s="19"/>
      <c r="M288" s="19"/>
    </row>
    <row r="289" spans="1:13" s="10" customFormat="1" x14ac:dyDescent="0.35">
      <c r="A289" s="17" t="s">
        <v>90</v>
      </c>
      <c r="B289" s="17" t="s">
        <v>867</v>
      </c>
      <c r="C289" s="25" t="str">
        <f t="shared" si="30"/>
        <v>Certificate III in Engineering - Technical</v>
      </c>
      <c r="D289" s="25" t="str">
        <f t="shared" si="31"/>
        <v>MEM30505 Certificate III in Engineering - Technical</v>
      </c>
      <c r="E289" s="17">
        <v>156</v>
      </c>
      <c r="F289" s="16" t="s">
        <v>131</v>
      </c>
      <c r="H289" s="19" t="str">
        <f t="shared" si="33"/>
        <v>Certificate</v>
      </c>
      <c r="I289" s="19" t="str">
        <f t="shared" si="34"/>
        <v>III in Engineering - Technical</v>
      </c>
      <c r="J289" s="19" t="str">
        <f t="shared" si="32"/>
        <v>III in</v>
      </c>
      <c r="K289" s="19" t="str">
        <f t="shared" si="35"/>
        <v>Engineering - Technical</v>
      </c>
      <c r="L289" s="19"/>
      <c r="M289" s="19"/>
    </row>
    <row r="290" spans="1:13" s="10" customFormat="1" x14ac:dyDescent="0.35">
      <c r="A290" s="23" t="s">
        <v>87</v>
      </c>
      <c r="B290" s="23" t="s">
        <v>397</v>
      </c>
      <c r="C290" s="25" t="str">
        <f t="shared" si="30"/>
        <v>Certificate II in Engineering Pathways</v>
      </c>
      <c r="D290" s="25" t="str">
        <f t="shared" si="31"/>
        <v>MEM20413 Certificate II in Engineering Pathways</v>
      </c>
      <c r="E290" s="23">
        <v>154</v>
      </c>
      <c r="F290" s="16" t="s">
        <v>212</v>
      </c>
      <c r="H290" s="19" t="str">
        <f t="shared" si="33"/>
        <v>Certificate</v>
      </c>
      <c r="I290" s="19" t="str">
        <f t="shared" si="34"/>
        <v>II in Engineering Pathways</v>
      </c>
      <c r="J290" s="19" t="str">
        <f t="shared" si="32"/>
        <v>II in</v>
      </c>
      <c r="K290" s="19" t="str">
        <f t="shared" si="35"/>
        <v>Engineering Pathways</v>
      </c>
      <c r="L290" s="19"/>
      <c r="M290" s="19"/>
    </row>
    <row r="291" spans="1:13" s="10" customFormat="1" x14ac:dyDescent="0.35">
      <c r="A291" s="26" t="s">
        <v>45</v>
      </c>
      <c r="B291" s="26" t="s">
        <v>401</v>
      </c>
      <c r="C291" s="25" t="str">
        <f t="shared" si="30"/>
        <v>Certificate II in Construction</v>
      </c>
      <c r="D291" s="25" t="str">
        <f t="shared" si="31"/>
        <v>CPC20112 Certificate II in Construction</v>
      </c>
      <c r="E291" s="26">
        <v>154</v>
      </c>
      <c r="F291" s="16" t="s">
        <v>225</v>
      </c>
      <c r="H291" s="19" t="str">
        <f t="shared" si="33"/>
        <v>Certificate</v>
      </c>
      <c r="I291" s="19" t="str">
        <f t="shared" si="34"/>
        <v>II in Construction</v>
      </c>
      <c r="J291" s="19" t="str">
        <f t="shared" si="32"/>
        <v>II in</v>
      </c>
      <c r="K291" s="19" t="str">
        <f t="shared" si="35"/>
        <v>Construction</v>
      </c>
      <c r="L291" s="19"/>
      <c r="M291" s="19"/>
    </row>
    <row r="292" spans="1:13" s="10" customFormat="1" x14ac:dyDescent="0.35">
      <c r="A292" s="17" t="s">
        <v>119</v>
      </c>
      <c r="B292" s="17" t="s">
        <v>333</v>
      </c>
      <c r="C292" s="25" t="str">
        <f t="shared" si="30"/>
        <v>Certificate I in Hospitality</v>
      </c>
      <c r="D292" s="25" t="str">
        <f t="shared" si="31"/>
        <v>SIT10216 Certificate I in Hospitality</v>
      </c>
      <c r="E292" s="17">
        <v>154</v>
      </c>
      <c r="F292" s="16" t="s">
        <v>131</v>
      </c>
      <c r="H292" s="19" t="str">
        <f t="shared" si="33"/>
        <v>Certificate</v>
      </c>
      <c r="I292" s="19" t="str">
        <f t="shared" si="34"/>
        <v>I in Hospitality</v>
      </c>
      <c r="J292" s="19" t="str">
        <f t="shared" si="32"/>
        <v>I in</v>
      </c>
      <c r="K292" s="19" t="str">
        <f t="shared" si="35"/>
        <v>Hospitality</v>
      </c>
      <c r="L292" s="19"/>
      <c r="M292" s="19"/>
    </row>
    <row r="293" spans="1:13" s="10" customFormat="1" x14ac:dyDescent="0.35">
      <c r="A293" s="21" t="s">
        <v>5</v>
      </c>
      <c r="B293" s="21" t="s">
        <v>374</v>
      </c>
      <c r="C293" s="25" t="str">
        <f t="shared" si="30"/>
        <v>Certificate III in Christian Ministry And Theology</v>
      </c>
      <c r="D293" s="25" t="str">
        <f t="shared" si="31"/>
        <v>10741NAT Certificate III in Christian Ministry And Theology</v>
      </c>
      <c r="E293" s="21">
        <v>152</v>
      </c>
      <c r="F293" s="16" t="s">
        <v>275</v>
      </c>
      <c r="H293" s="19" t="str">
        <f t="shared" si="33"/>
        <v>Certificate</v>
      </c>
      <c r="I293" s="19" t="str">
        <f t="shared" si="34"/>
        <v>III in Christian Ministry and Theology</v>
      </c>
      <c r="J293" s="19" t="str">
        <f t="shared" si="32"/>
        <v>III in</v>
      </c>
      <c r="K293" s="19" t="str">
        <f t="shared" si="35"/>
        <v>Christian Ministry And Theology</v>
      </c>
      <c r="L293" s="19"/>
      <c r="M293" s="19"/>
    </row>
    <row r="294" spans="1:13" s="10" customFormat="1" x14ac:dyDescent="0.35">
      <c r="A294" s="23" t="s">
        <v>113</v>
      </c>
      <c r="B294" s="23" t="s">
        <v>324</v>
      </c>
      <c r="C294" s="25" t="str">
        <f t="shared" si="30"/>
        <v>Certificate II in Outdoor Recreation</v>
      </c>
      <c r="D294" s="25" t="str">
        <f t="shared" si="31"/>
        <v>SIS20213 Certificate II in Outdoor Recreation</v>
      </c>
      <c r="E294" s="23">
        <v>150</v>
      </c>
      <c r="F294" s="16" t="s">
        <v>212</v>
      </c>
      <c r="H294" s="19" t="str">
        <f t="shared" si="33"/>
        <v>Certificate</v>
      </c>
      <c r="I294" s="19" t="str">
        <f t="shared" si="34"/>
        <v>II in Outdoor Recreation</v>
      </c>
      <c r="J294" s="19" t="str">
        <f t="shared" si="32"/>
        <v>II in</v>
      </c>
      <c r="K294" s="19" t="str">
        <f t="shared" si="35"/>
        <v>Outdoor Recreation</v>
      </c>
      <c r="L294" s="19"/>
      <c r="M294" s="19"/>
    </row>
    <row r="295" spans="1:13" s="10" customFormat="1" x14ac:dyDescent="0.35">
      <c r="A295" s="17" t="s">
        <v>149</v>
      </c>
      <c r="B295" s="17" t="s">
        <v>324</v>
      </c>
      <c r="C295" s="25" t="str">
        <f t="shared" si="30"/>
        <v>Certificate II in Outdoor Recreation</v>
      </c>
      <c r="D295" s="25" t="str">
        <f t="shared" si="31"/>
        <v>SIS20419 Certificate II in Outdoor Recreation</v>
      </c>
      <c r="E295" s="17">
        <v>150</v>
      </c>
      <c r="F295" s="16" t="s">
        <v>275</v>
      </c>
      <c r="H295" s="19" t="str">
        <f t="shared" si="33"/>
        <v>Certificate</v>
      </c>
      <c r="I295" s="19" t="str">
        <f t="shared" si="34"/>
        <v>II in Outdoor Recreation</v>
      </c>
      <c r="J295" s="19" t="str">
        <f t="shared" si="32"/>
        <v>II in</v>
      </c>
      <c r="K295" s="19" t="str">
        <f t="shared" si="35"/>
        <v>Outdoor Recreation</v>
      </c>
      <c r="L295" s="19"/>
      <c r="M295" s="19"/>
    </row>
    <row r="296" spans="1:13" s="10" customFormat="1" x14ac:dyDescent="0.35">
      <c r="A296" s="25" t="s">
        <v>67</v>
      </c>
      <c r="B296" s="25" t="s">
        <v>517</v>
      </c>
      <c r="C296" s="25" t="str">
        <f t="shared" si="30"/>
        <v>Certificate II in Financial Services</v>
      </c>
      <c r="D296" s="25" t="str">
        <f t="shared" si="31"/>
        <v>FNS20115 Certificate II in Financial Services</v>
      </c>
      <c r="E296" s="25">
        <v>150</v>
      </c>
      <c r="F296" s="16" t="s">
        <v>131</v>
      </c>
      <c r="H296" s="19" t="str">
        <f t="shared" si="33"/>
        <v>Certificate</v>
      </c>
      <c r="I296" s="19" t="str">
        <f t="shared" si="34"/>
        <v>II in Financial Services</v>
      </c>
      <c r="J296" s="19" t="str">
        <f t="shared" si="32"/>
        <v>II in</v>
      </c>
      <c r="K296" s="19" t="str">
        <f t="shared" si="35"/>
        <v>Financial Services</v>
      </c>
      <c r="L296" s="19"/>
      <c r="M296" s="19"/>
    </row>
    <row r="297" spans="1:13" s="10" customFormat="1" x14ac:dyDescent="0.35">
      <c r="A297" s="21" t="s">
        <v>77</v>
      </c>
      <c r="B297" s="21" t="s">
        <v>414</v>
      </c>
      <c r="C297" s="25" t="str">
        <f t="shared" si="30"/>
        <v>Certificate III in Health Services Assistance</v>
      </c>
      <c r="D297" s="25" t="str">
        <f t="shared" si="31"/>
        <v>HLT33115 Certificate III in Health Services Assistance</v>
      </c>
      <c r="E297" s="21">
        <v>150</v>
      </c>
      <c r="F297" s="16" t="s">
        <v>131</v>
      </c>
      <c r="H297" s="19" t="str">
        <f t="shared" si="33"/>
        <v>Certificate</v>
      </c>
      <c r="I297" s="19" t="str">
        <f t="shared" si="34"/>
        <v>III in Health Services Assistance</v>
      </c>
      <c r="J297" s="19" t="str">
        <f t="shared" si="32"/>
        <v>III in</v>
      </c>
      <c r="K297" s="19" t="str">
        <f t="shared" si="35"/>
        <v>Health Services Assistance</v>
      </c>
      <c r="L297" s="19"/>
      <c r="M297" s="19"/>
    </row>
    <row r="298" spans="1:13" s="10" customFormat="1" x14ac:dyDescent="0.35">
      <c r="A298" s="25" t="s">
        <v>1617</v>
      </c>
      <c r="B298" s="25" t="s">
        <v>1618</v>
      </c>
      <c r="C298" s="25" t="str">
        <f t="shared" si="30"/>
        <v>Certificate II in Electronics</v>
      </c>
      <c r="D298" s="25" t="str">
        <f t="shared" si="31"/>
        <v>UEE21911 Certificate II in Electronics</v>
      </c>
      <c r="E298" s="25">
        <v>147</v>
      </c>
      <c r="F298" s="16" t="s">
        <v>224</v>
      </c>
      <c r="H298" s="19" t="str">
        <f t="shared" si="33"/>
        <v>Certificate</v>
      </c>
      <c r="I298" s="19" t="str">
        <f t="shared" si="34"/>
        <v>II in Electronics</v>
      </c>
      <c r="J298" s="19" t="str">
        <f t="shared" si="32"/>
        <v>II in</v>
      </c>
      <c r="K298" s="19" t="str">
        <f t="shared" si="35"/>
        <v>Electronics</v>
      </c>
      <c r="L298" s="19"/>
      <c r="M298" s="19"/>
    </row>
    <row r="299" spans="1:13" s="10" customFormat="1" x14ac:dyDescent="0.35">
      <c r="A299" s="17" t="s">
        <v>146</v>
      </c>
      <c r="B299" s="21" t="s">
        <v>380</v>
      </c>
      <c r="C299" s="25" t="str">
        <f t="shared" si="30"/>
        <v>Certificate II in Food Processing</v>
      </c>
      <c r="D299" s="25" t="str">
        <f t="shared" si="31"/>
        <v>FBP20117 Certificate II in Food Processing</v>
      </c>
      <c r="E299" s="17">
        <v>146</v>
      </c>
      <c r="F299" s="16" t="s">
        <v>275</v>
      </c>
      <c r="H299" s="19" t="str">
        <f t="shared" si="33"/>
        <v>Certificate</v>
      </c>
      <c r="I299" s="19" t="str">
        <f t="shared" si="34"/>
        <v>II in Food Processing</v>
      </c>
      <c r="J299" s="19" t="str">
        <f t="shared" si="32"/>
        <v>II in</v>
      </c>
      <c r="K299" s="19" t="str">
        <f t="shared" si="35"/>
        <v>Food Processing</v>
      </c>
      <c r="L299" s="19"/>
      <c r="M299" s="19"/>
    </row>
    <row r="300" spans="1:13" s="10" customFormat="1" x14ac:dyDescent="0.35">
      <c r="A300" s="21" t="s">
        <v>7</v>
      </c>
      <c r="B300" s="21" t="s">
        <v>327</v>
      </c>
      <c r="C300" s="25" t="str">
        <f t="shared" si="30"/>
        <v>Certificate I in General Education For Adults</v>
      </c>
      <c r="D300" s="25" t="str">
        <f t="shared" si="31"/>
        <v>22472VIC Certificate I in General Education For Adults</v>
      </c>
      <c r="E300" s="21">
        <v>146</v>
      </c>
      <c r="F300" s="16" t="s">
        <v>131</v>
      </c>
      <c r="H300" s="19" t="str">
        <f t="shared" si="33"/>
        <v>Certificate</v>
      </c>
      <c r="I300" s="19" t="str">
        <f t="shared" si="34"/>
        <v>I in General Education for Adults</v>
      </c>
      <c r="J300" s="19" t="str">
        <f t="shared" si="32"/>
        <v>I in</v>
      </c>
      <c r="K300" s="19" t="str">
        <f t="shared" si="35"/>
        <v>General Education For Adults</v>
      </c>
      <c r="L300" s="19"/>
      <c r="M300" s="19"/>
    </row>
    <row r="301" spans="1:13" s="10" customFormat="1" x14ac:dyDescent="0.35">
      <c r="A301" s="23" t="s">
        <v>40</v>
      </c>
      <c r="B301" s="23" t="s">
        <v>298</v>
      </c>
      <c r="C301" s="25" t="str">
        <f t="shared" si="30"/>
        <v>Certificate III in Community Services</v>
      </c>
      <c r="D301" s="25" t="str">
        <f t="shared" si="31"/>
        <v>CHC32015 Certificate III in Community Services</v>
      </c>
      <c r="E301" s="23">
        <v>144</v>
      </c>
      <c r="F301" s="16" t="s">
        <v>212</v>
      </c>
      <c r="H301" s="19" t="str">
        <f t="shared" si="33"/>
        <v>Certificate</v>
      </c>
      <c r="I301" s="19" t="str">
        <f t="shared" si="34"/>
        <v>III in Community Services</v>
      </c>
      <c r="J301" s="19" t="str">
        <f t="shared" si="32"/>
        <v>III in</v>
      </c>
      <c r="K301" s="19" t="str">
        <f t="shared" si="35"/>
        <v>Community Services</v>
      </c>
      <c r="L301" s="19"/>
      <c r="M301" s="19"/>
    </row>
    <row r="302" spans="1:13" x14ac:dyDescent="0.35">
      <c r="A302" s="26" t="s">
        <v>747</v>
      </c>
      <c r="B302" s="26" t="s">
        <v>748</v>
      </c>
      <c r="C302" s="25" t="str">
        <f t="shared" si="30"/>
        <v>Certificate II in Automotive Electrical Technology</v>
      </c>
      <c r="D302" s="25" t="str">
        <f t="shared" si="31"/>
        <v>AUR20416 Certificate II in Automotive Electrical Technology</v>
      </c>
      <c r="E302" s="26">
        <v>143</v>
      </c>
      <c r="F302" s="16" t="s">
        <v>210</v>
      </c>
      <c r="H302" s="19" t="str">
        <f t="shared" si="33"/>
        <v>Certificate</v>
      </c>
      <c r="I302" s="19" t="str">
        <f t="shared" si="34"/>
        <v>II in Automotive Electrical Technology</v>
      </c>
      <c r="J302" s="19" t="str">
        <f t="shared" si="32"/>
        <v>II in</v>
      </c>
      <c r="K302" s="19" t="str">
        <f t="shared" si="35"/>
        <v>Automotive Electrical Technology</v>
      </c>
      <c r="L302" s="19"/>
      <c r="M302" s="19"/>
    </row>
    <row r="303" spans="1:13" x14ac:dyDescent="0.35">
      <c r="A303" s="26" t="s">
        <v>122</v>
      </c>
      <c r="B303" s="26" t="s">
        <v>297</v>
      </c>
      <c r="C303" s="25" t="str">
        <f t="shared" si="30"/>
        <v>Certificate II in Kitchen Operations</v>
      </c>
      <c r="D303" s="25" t="str">
        <f t="shared" si="31"/>
        <v>SIT20416 Certificate II in Kitchen Operations</v>
      </c>
      <c r="E303" s="26">
        <v>143</v>
      </c>
      <c r="F303" s="16" t="s">
        <v>274</v>
      </c>
      <c r="H303" s="19" t="str">
        <f t="shared" si="33"/>
        <v>Certificate</v>
      </c>
      <c r="I303" s="19" t="str">
        <f t="shared" si="34"/>
        <v>II in Kitchen Operations</v>
      </c>
      <c r="J303" s="19" t="str">
        <f t="shared" si="32"/>
        <v>II in</v>
      </c>
      <c r="K303" s="19" t="str">
        <f t="shared" si="35"/>
        <v>Kitchen Operations</v>
      </c>
      <c r="L303" s="19"/>
      <c r="M303" s="19"/>
    </row>
    <row r="304" spans="1:13" x14ac:dyDescent="0.35">
      <c r="A304" s="21" t="s">
        <v>117</v>
      </c>
      <c r="B304" s="21" t="s">
        <v>367</v>
      </c>
      <c r="C304" s="25" t="str">
        <f t="shared" si="30"/>
        <v>Certificate III in Fitness</v>
      </c>
      <c r="D304" s="25" t="str">
        <f t="shared" si="31"/>
        <v>SIS30315 Certificate III in Fitness</v>
      </c>
      <c r="E304" s="21">
        <v>143</v>
      </c>
      <c r="F304" s="16" t="s">
        <v>131</v>
      </c>
      <c r="H304" s="19" t="str">
        <f t="shared" si="33"/>
        <v>Certificate</v>
      </c>
      <c r="I304" s="19" t="str">
        <f t="shared" si="34"/>
        <v>III in Fitness</v>
      </c>
      <c r="J304" s="19" t="str">
        <f t="shared" si="32"/>
        <v>III in</v>
      </c>
      <c r="K304" s="19" t="str">
        <f t="shared" si="35"/>
        <v>Fitness</v>
      </c>
      <c r="L304" s="19"/>
      <c r="M304" s="19"/>
    </row>
    <row r="305" spans="1:13" x14ac:dyDescent="0.35">
      <c r="A305" s="25" t="s">
        <v>102</v>
      </c>
      <c r="B305" s="25" t="s">
        <v>318</v>
      </c>
      <c r="C305" s="25" t="str">
        <f t="shared" si="30"/>
        <v>Certificate II in Salon Assistant</v>
      </c>
      <c r="D305" s="25" t="str">
        <f t="shared" si="31"/>
        <v>SHB20216 Certificate II in Salon Assistant</v>
      </c>
      <c r="E305" s="25">
        <v>142</v>
      </c>
      <c r="F305" s="16" t="s">
        <v>131</v>
      </c>
      <c r="H305" s="19" t="str">
        <f t="shared" si="33"/>
        <v>Certificate</v>
      </c>
      <c r="I305" s="19" t="str">
        <f t="shared" si="34"/>
        <v>II in Salon Assistant</v>
      </c>
      <c r="J305" s="19" t="str">
        <f t="shared" si="32"/>
        <v>II in</v>
      </c>
      <c r="K305" s="19" t="str">
        <f t="shared" si="35"/>
        <v>Salon Assistant</v>
      </c>
      <c r="L305" s="19"/>
      <c r="M305" s="19"/>
    </row>
    <row r="306" spans="1:13" x14ac:dyDescent="0.35">
      <c r="A306" s="17" t="s">
        <v>146</v>
      </c>
      <c r="B306" s="17" t="s">
        <v>380</v>
      </c>
      <c r="C306" s="25" t="str">
        <f t="shared" si="30"/>
        <v>Certificate II in Food Processing</v>
      </c>
      <c r="D306" s="25" t="str">
        <f t="shared" si="31"/>
        <v>FBP20117 Certificate II in Food Processing</v>
      </c>
      <c r="E306" s="17">
        <v>142</v>
      </c>
      <c r="F306" s="16" t="s">
        <v>224</v>
      </c>
      <c r="H306" s="19" t="str">
        <f t="shared" si="33"/>
        <v>Certificate</v>
      </c>
      <c r="I306" s="19" t="str">
        <f t="shared" si="34"/>
        <v>II in Food Processing</v>
      </c>
      <c r="J306" s="19" t="str">
        <f t="shared" si="32"/>
        <v>II in</v>
      </c>
      <c r="K306" s="19" t="str">
        <f t="shared" si="35"/>
        <v>Food Processing</v>
      </c>
      <c r="L306" s="19"/>
      <c r="M306" s="19"/>
    </row>
    <row r="307" spans="1:13" x14ac:dyDescent="0.35">
      <c r="A307" s="21" t="s">
        <v>66</v>
      </c>
      <c r="B307" s="17" t="s">
        <v>444</v>
      </c>
      <c r="C307" s="25" t="str">
        <f t="shared" si="30"/>
        <v>Certificate I in Financial Services</v>
      </c>
      <c r="D307" s="25" t="str">
        <f t="shared" si="31"/>
        <v>FNS10115 Certificate I in Financial Services</v>
      </c>
      <c r="E307" s="21">
        <v>141</v>
      </c>
      <c r="F307" s="16" t="s">
        <v>224</v>
      </c>
      <c r="H307" s="19" t="str">
        <f t="shared" si="33"/>
        <v>Certificate</v>
      </c>
      <c r="I307" s="19" t="str">
        <f t="shared" si="34"/>
        <v>I in Financial Services</v>
      </c>
      <c r="J307" s="19" t="str">
        <f t="shared" si="32"/>
        <v>I in</v>
      </c>
      <c r="K307" s="19" t="str">
        <f t="shared" si="35"/>
        <v>Financial Services</v>
      </c>
      <c r="L307" s="19"/>
      <c r="M307" s="19"/>
    </row>
    <row r="308" spans="1:13" x14ac:dyDescent="0.35">
      <c r="A308" s="17" t="s">
        <v>86</v>
      </c>
      <c r="B308" s="17" t="s">
        <v>436</v>
      </c>
      <c r="C308" s="25" t="str">
        <f t="shared" si="30"/>
        <v>Certificate II in Engineering</v>
      </c>
      <c r="D308" s="25" t="str">
        <f t="shared" si="31"/>
        <v>MEM20105 Certificate II in Engineering</v>
      </c>
      <c r="E308" s="17">
        <v>140</v>
      </c>
      <c r="F308" s="16" t="s">
        <v>275</v>
      </c>
      <c r="H308" s="19" t="str">
        <f t="shared" si="33"/>
        <v>Certificate</v>
      </c>
      <c r="I308" s="19" t="str">
        <f t="shared" si="34"/>
        <v>II in Engineering</v>
      </c>
      <c r="J308" s="19" t="str">
        <f t="shared" si="32"/>
        <v>II in</v>
      </c>
      <c r="K308" s="19" t="str">
        <f t="shared" si="35"/>
        <v>Engineering</v>
      </c>
      <c r="L308" s="19"/>
      <c r="M308" s="19"/>
    </row>
    <row r="309" spans="1:13" x14ac:dyDescent="0.35">
      <c r="A309" s="18" t="s">
        <v>120</v>
      </c>
      <c r="B309" s="18" t="s">
        <v>405</v>
      </c>
      <c r="C309" s="25" t="str">
        <f t="shared" si="30"/>
        <v>Certificate II in Tourism</v>
      </c>
      <c r="D309" s="25" t="str">
        <f t="shared" si="31"/>
        <v>SIT20116 Certificate II in Tourism</v>
      </c>
      <c r="E309" s="18">
        <v>140</v>
      </c>
      <c r="F309" s="16" t="s">
        <v>225</v>
      </c>
      <c r="H309" s="19" t="str">
        <f t="shared" si="33"/>
        <v>Certificate</v>
      </c>
      <c r="I309" s="19" t="str">
        <f t="shared" si="34"/>
        <v>II in Tourism</v>
      </c>
      <c r="J309" s="19" t="str">
        <f t="shared" si="32"/>
        <v>II in</v>
      </c>
      <c r="K309" s="19" t="str">
        <f t="shared" si="35"/>
        <v>Tourism</v>
      </c>
      <c r="L309" s="19"/>
      <c r="M309" s="19"/>
    </row>
    <row r="310" spans="1:13" x14ac:dyDescent="0.35">
      <c r="A310" s="21" t="s">
        <v>39</v>
      </c>
      <c r="B310" s="17" t="s">
        <v>362</v>
      </c>
      <c r="C310" s="25" t="str">
        <f t="shared" si="30"/>
        <v>Certificate III in Education Support</v>
      </c>
      <c r="D310" s="25" t="str">
        <f t="shared" si="31"/>
        <v>CHC30213 Certificate III in Education Support</v>
      </c>
      <c r="E310" s="21">
        <v>138</v>
      </c>
      <c r="F310" s="16" t="s">
        <v>275</v>
      </c>
      <c r="H310" s="19" t="str">
        <f t="shared" si="33"/>
        <v>Certificate</v>
      </c>
      <c r="I310" s="19" t="str">
        <f t="shared" si="34"/>
        <v>III in Education Support</v>
      </c>
      <c r="J310" s="19" t="str">
        <f t="shared" si="32"/>
        <v>III in</v>
      </c>
      <c r="K310" s="19" t="str">
        <f t="shared" si="35"/>
        <v>Education Support</v>
      </c>
      <c r="L310" s="19"/>
      <c r="M310" s="19"/>
    </row>
    <row r="311" spans="1:13" x14ac:dyDescent="0.35">
      <c r="A311" s="26" t="s">
        <v>46</v>
      </c>
      <c r="B311" s="26" t="s">
        <v>361</v>
      </c>
      <c r="C311" s="25" t="str">
        <f t="shared" si="30"/>
        <v>Certificate II in Construction Pathways</v>
      </c>
      <c r="D311" s="25" t="str">
        <f t="shared" si="31"/>
        <v>CPC20211 Certificate II in Construction Pathways</v>
      </c>
      <c r="E311" s="26">
        <v>138</v>
      </c>
      <c r="F311" s="16" t="s">
        <v>274</v>
      </c>
      <c r="H311" s="19" t="str">
        <f t="shared" si="33"/>
        <v>Certificate</v>
      </c>
      <c r="I311" s="19" t="str">
        <f t="shared" si="34"/>
        <v>II in Construction Pathways</v>
      </c>
      <c r="J311" s="19" t="str">
        <f t="shared" si="32"/>
        <v>II in</v>
      </c>
      <c r="K311" s="19" t="str">
        <f t="shared" si="35"/>
        <v>Construction Pathways</v>
      </c>
      <c r="L311" s="19"/>
      <c r="M311" s="19"/>
    </row>
    <row r="312" spans="1:13" x14ac:dyDescent="0.35">
      <c r="A312" s="17" t="s">
        <v>1042</v>
      </c>
      <c r="B312" s="17" t="s">
        <v>1041</v>
      </c>
      <c r="C312" s="25" t="str">
        <f t="shared" si="30"/>
        <v>Course In Initial General Education For Adults</v>
      </c>
      <c r="D312" s="25" t="str">
        <f t="shared" si="31"/>
        <v>22471VIC Course In Initial General Education For Adults</v>
      </c>
      <c r="E312" s="17">
        <v>137</v>
      </c>
      <c r="F312" s="16" t="s">
        <v>210</v>
      </c>
      <c r="H312" s="19" t="str">
        <f t="shared" si="33"/>
        <v>Course</v>
      </c>
      <c r="I312" s="19" t="str">
        <f t="shared" si="34"/>
        <v>in Initial General Education for Adults</v>
      </c>
      <c r="J312" s="19" t="str">
        <f t="shared" si="32"/>
        <v>in</v>
      </c>
      <c r="K312" s="19" t="str">
        <f t="shared" si="35"/>
        <v>Course In Initial General Education For Adults</v>
      </c>
      <c r="L312" s="19"/>
      <c r="M312" s="19"/>
    </row>
    <row r="313" spans="1:13" x14ac:dyDescent="0.35">
      <c r="A313" s="25" t="s">
        <v>147</v>
      </c>
      <c r="B313" s="25" t="s">
        <v>469</v>
      </c>
      <c r="C313" s="25" t="str">
        <f t="shared" si="30"/>
        <v>Certificate II in Maritime Operations (Coxswain Grade 1 Near Coastal)</v>
      </c>
      <c r="D313" s="25" t="str">
        <f t="shared" si="31"/>
        <v>MAR20318 Certificate II in Maritime Operations (Coxswain Grade 1 Near Coastal)</v>
      </c>
      <c r="E313" s="25">
        <v>136</v>
      </c>
      <c r="F313" s="16" t="s">
        <v>210</v>
      </c>
      <c r="H313" s="19" t="str">
        <f t="shared" si="33"/>
        <v>Certificate</v>
      </c>
      <c r="I313" s="19" t="str">
        <f t="shared" si="34"/>
        <v>II in Maritime Operations (Coxswain Grade 1 Near Coastal)</v>
      </c>
      <c r="J313" s="19" t="str">
        <f t="shared" si="32"/>
        <v>II in</v>
      </c>
      <c r="K313" s="19" t="str">
        <f t="shared" si="35"/>
        <v>Maritime Operations (Coxswain Grade 1 Near Coastal)</v>
      </c>
      <c r="L313" s="19"/>
      <c r="M313" s="19"/>
    </row>
    <row r="314" spans="1:13" x14ac:dyDescent="0.35">
      <c r="A314" s="21" t="s">
        <v>137</v>
      </c>
      <c r="B314" s="21" t="s">
        <v>560</v>
      </c>
      <c r="C314" s="25" t="str">
        <f t="shared" si="30"/>
        <v>Certificate I in Engineering</v>
      </c>
      <c r="D314" s="25" t="str">
        <f t="shared" si="31"/>
        <v>MEM10119 Certificate I in Engineering</v>
      </c>
      <c r="E314" s="21">
        <v>136</v>
      </c>
      <c r="F314" s="16" t="s">
        <v>210</v>
      </c>
      <c r="H314" s="19" t="str">
        <f t="shared" si="33"/>
        <v>Certificate</v>
      </c>
      <c r="I314" s="19" t="str">
        <f t="shared" si="34"/>
        <v>I in Engineering</v>
      </c>
      <c r="J314" s="19" t="str">
        <f t="shared" si="32"/>
        <v>I in</v>
      </c>
      <c r="K314" s="19" t="str">
        <f t="shared" si="35"/>
        <v>Engineering</v>
      </c>
      <c r="L314" s="19"/>
      <c r="M314" s="19"/>
    </row>
    <row r="315" spans="1:13" x14ac:dyDescent="0.35">
      <c r="A315" s="23" t="s">
        <v>59</v>
      </c>
      <c r="B315" s="23" t="s">
        <v>348</v>
      </c>
      <c r="C315" s="25" t="str">
        <f t="shared" si="30"/>
        <v>Certificate III in Visual Arts</v>
      </c>
      <c r="D315" s="25" t="str">
        <f t="shared" si="31"/>
        <v>CUA31115 Certificate III in Visual Arts</v>
      </c>
      <c r="E315" s="23">
        <v>136</v>
      </c>
      <c r="F315" s="16" t="s">
        <v>212</v>
      </c>
      <c r="H315" s="19" t="str">
        <f t="shared" si="33"/>
        <v>Certificate</v>
      </c>
      <c r="I315" s="19" t="str">
        <f t="shared" si="34"/>
        <v>III in Visual Arts</v>
      </c>
      <c r="J315" s="19" t="str">
        <f t="shared" si="32"/>
        <v>III in</v>
      </c>
      <c r="K315" s="19" t="str">
        <f t="shared" si="35"/>
        <v>Visual Arts</v>
      </c>
      <c r="L315" s="19"/>
      <c r="M315" s="19"/>
    </row>
    <row r="316" spans="1:13" x14ac:dyDescent="0.35">
      <c r="A316" s="21" t="s">
        <v>44</v>
      </c>
      <c r="B316" s="21" t="s">
        <v>369</v>
      </c>
      <c r="C316" s="25" t="str">
        <f t="shared" si="30"/>
        <v>Certificate I in Construction</v>
      </c>
      <c r="D316" s="25" t="str">
        <f t="shared" si="31"/>
        <v>CPC10111 Certificate I in Construction</v>
      </c>
      <c r="E316" s="21">
        <v>136</v>
      </c>
      <c r="F316" s="16" t="s">
        <v>131</v>
      </c>
      <c r="H316" s="19" t="str">
        <f t="shared" si="33"/>
        <v>Certificate</v>
      </c>
      <c r="I316" s="19" t="str">
        <f t="shared" si="34"/>
        <v>I in Construction</v>
      </c>
      <c r="J316" s="19" t="str">
        <f t="shared" si="32"/>
        <v>I in</v>
      </c>
      <c r="K316" s="19" t="str">
        <f t="shared" si="35"/>
        <v>Construction</v>
      </c>
      <c r="L316" s="19"/>
      <c r="M316" s="19"/>
    </row>
    <row r="317" spans="1:13" x14ac:dyDescent="0.35">
      <c r="A317" s="21" t="s">
        <v>110</v>
      </c>
      <c r="B317" s="21" t="s">
        <v>343</v>
      </c>
      <c r="C317" s="25" t="str">
        <f t="shared" si="30"/>
        <v>Certificate III in Retail</v>
      </c>
      <c r="D317" s="25" t="str">
        <f t="shared" si="31"/>
        <v>SIR30216 Certificate III in Retail</v>
      </c>
      <c r="E317" s="21">
        <v>136</v>
      </c>
      <c r="F317" s="16" t="s">
        <v>131</v>
      </c>
      <c r="H317" s="19" t="str">
        <f t="shared" si="33"/>
        <v>Certificate</v>
      </c>
      <c r="I317" s="19" t="str">
        <f t="shared" si="34"/>
        <v>III in Retail</v>
      </c>
      <c r="J317" s="19" t="str">
        <f t="shared" si="32"/>
        <v>III in</v>
      </c>
      <c r="K317" s="19" t="str">
        <f t="shared" si="35"/>
        <v>Retail</v>
      </c>
      <c r="L317" s="19"/>
      <c r="M317" s="19"/>
    </row>
    <row r="318" spans="1:13" x14ac:dyDescent="0.35">
      <c r="A318" s="23" t="s">
        <v>20</v>
      </c>
      <c r="B318" s="23" t="s">
        <v>373</v>
      </c>
      <c r="C318" s="25" t="str">
        <f t="shared" si="30"/>
        <v>Certificate III in Agriculture</v>
      </c>
      <c r="D318" s="25" t="str">
        <f t="shared" si="31"/>
        <v>AHC30116 Certificate III in Agriculture</v>
      </c>
      <c r="E318" s="23">
        <v>135</v>
      </c>
      <c r="F318" s="16" t="s">
        <v>212</v>
      </c>
      <c r="H318" s="19" t="str">
        <f t="shared" si="33"/>
        <v>Certificate</v>
      </c>
      <c r="I318" s="19" t="str">
        <f t="shared" si="34"/>
        <v>III in Agriculture</v>
      </c>
      <c r="J318" s="19" t="str">
        <f t="shared" si="32"/>
        <v>III in</v>
      </c>
      <c r="K318" s="19" t="str">
        <f t="shared" si="35"/>
        <v>Agriculture</v>
      </c>
      <c r="L318" s="19"/>
      <c r="M318" s="19"/>
    </row>
    <row r="319" spans="1:13" x14ac:dyDescent="0.35">
      <c r="A319" s="25" t="s">
        <v>14</v>
      </c>
      <c r="B319" s="25" t="s">
        <v>628</v>
      </c>
      <c r="C319" s="25" t="str">
        <f t="shared" si="30"/>
        <v>Certificate I in Agrifood Operations</v>
      </c>
      <c r="D319" s="25" t="str">
        <f t="shared" si="31"/>
        <v>AHC10216 Certificate I in Agrifood Operations</v>
      </c>
      <c r="E319" s="25">
        <v>135</v>
      </c>
      <c r="F319" s="16" t="s">
        <v>131</v>
      </c>
      <c r="H319" s="19" t="str">
        <f t="shared" si="33"/>
        <v>Certificate</v>
      </c>
      <c r="I319" s="19" t="str">
        <f t="shared" si="34"/>
        <v>I in AgriFood Operations</v>
      </c>
      <c r="J319" s="19" t="str">
        <f t="shared" si="32"/>
        <v>I in</v>
      </c>
      <c r="K319" s="19" t="str">
        <f t="shared" si="35"/>
        <v>Agrifood Operations</v>
      </c>
      <c r="L319" s="19"/>
      <c r="M319" s="19"/>
    </row>
    <row r="320" spans="1:13" x14ac:dyDescent="0.35">
      <c r="A320" s="21" t="s">
        <v>124</v>
      </c>
      <c r="B320" s="21" t="s">
        <v>349</v>
      </c>
      <c r="C320" s="25" t="str">
        <f t="shared" si="30"/>
        <v>Certificate III in Events</v>
      </c>
      <c r="D320" s="25" t="str">
        <f t="shared" si="31"/>
        <v>SIT30516 Certificate III in Events</v>
      </c>
      <c r="E320" s="21">
        <v>135</v>
      </c>
      <c r="F320" s="16" t="s">
        <v>131</v>
      </c>
      <c r="H320" s="19" t="str">
        <f t="shared" si="33"/>
        <v>Certificate</v>
      </c>
      <c r="I320" s="19" t="str">
        <f t="shared" si="34"/>
        <v>III in Events</v>
      </c>
      <c r="J320" s="19" t="str">
        <f t="shared" si="32"/>
        <v>III in</v>
      </c>
      <c r="K320" s="19" t="str">
        <f t="shared" si="35"/>
        <v>Events</v>
      </c>
      <c r="L320" s="19"/>
      <c r="M320" s="19"/>
    </row>
    <row r="321" spans="1:13" x14ac:dyDescent="0.35">
      <c r="A321" s="17" t="s">
        <v>56</v>
      </c>
      <c r="B321" s="17" t="s">
        <v>350</v>
      </c>
      <c r="C321" s="25" t="str">
        <f t="shared" si="30"/>
        <v>Certificate III in Design Fundamentals</v>
      </c>
      <c r="D321" s="25" t="str">
        <f t="shared" si="31"/>
        <v>CUA30715 Certificate III in Design Fundamentals</v>
      </c>
      <c r="E321" s="17">
        <v>132</v>
      </c>
      <c r="F321" s="16" t="s">
        <v>210</v>
      </c>
      <c r="H321" s="19" t="str">
        <f t="shared" si="33"/>
        <v>Certificate</v>
      </c>
      <c r="I321" s="19" t="str">
        <f t="shared" si="34"/>
        <v>III in Design Fundamentals</v>
      </c>
      <c r="J321" s="19" t="str">
        <f t="shared" si="32"/>
        <v>III in</v>
      </c>
      <c r="K321" s="19" t="str">
        <f t="shared" si="35"/>
        <v>Design Fundamentals</v>
      </c>
      <c r="L321" s="19"/>
      <c r="M321" s="19"/>
    </row>
    <row r="322" spans="1:13" x14ac:dyDescent="0.35">
      <c r="A322" s="23" t="s">
        <v>127</v>
      </c>
      <c r="B322" s="23" t="s">
        <v>351</v>
      </c>
      <c r="C322" s="25" t="str">
        <f t="shared" si="30"/>
        <v>Certificate II in Warehousing Operations</v>
      </c>
      <c r="D322" s="25" t="str">
        <f t="shared" si="31"/>
        <v>TLI21616 Certificate II in Warehousing Operations</v>
      </c>
      <c r="E322" s="23">
        <v>132</v>
      </c>
      <c r="F322" s="16" t="s">
        <v>212</v>
      </c>
      <c r="H322" s="19" t="str">
        <f t="shared" si="33"/>
        <v>Certificate</v>
      </c>
      <c r="I322" s="19" t="str">
        <f t="shared" si="34"/>
        <v>II in Warehousing Operations</v>
      </c>
      <c r="J322" s="19" t="str">
        <f t="shared" si="32"/>
        <v>II in</v>
      </c>
      <c r="K322" s="19" t="str">
        <f t="shared" si="35"/>
        <v>Warehousing Operations</v>
      </c>
      <c r="L322" s="19"/>
      <c r="M322" s="19"/>
    </row>
    <row r="323" spans="1:13" x14ac:dyDescent="0.35">
      <c r="A323" s="17" t="s">
        <v>189</v>
      </c>
      <c r="B323" s="17" t="s">
        <v>472</v>
      </c>
      <c r="C323" s="25" t="str">
        <f t="shared" ref="C323:C386" si="36">IF(H323="Certificate",_xlfn.CONCAT(H323," ",J323," ",K323),IF(H323="Diploma",_xlfn.CONCAT(H323," of ",PROPER(RIGHT(B323,LEN(B323)-2-FIND("of",B323)))),PROPER(B323)))</f>
        <v>Certificate III in Meat Processing (Retail Butcher)</v>
      </c>
      <c r="D323" s="25" t="str">
        <f t="shared" ref="D323:D386" si="37">_xlfn.CONCAT(A323," ",IF(H323="Certificate",_xlfn.CONCAT(H323," ",J323," ",K323),IF(H323="Diploma",_xlfn.CONCAT(H323," of ",PROPER(RIGHT(B323,LEN(B323)-2-FIND("of",B323)))),PROPER(B323))))</f>
        <v>AMP30815 Certificate III in Meat Processing (Retail Butcher)</v>
      </c>
      <c r="E323" s="17">
        <v>131</v>
      </c>
      <c r="F323" s="16" t="s">
        <v>210</v>
      </c>
      <c r="H323" s="19" t="str">
        <f t="shared" si="33"/>
        <v>Certificate</v>
      </c>
      <c r="I323" s="19" t="str">
        <f t="shared" si="34"/>
        <v>III in Meat Processing (Retail Butcher)</v>
      </c>
      <c r="J323" s="19" t="str">
        <f t="shared" ref="J323:J386" si="38">_xlfn.CONCAT(LEFT(I323,FIND("in",LOWER(I323))-1),"in")</f>
        <v>III in</v>
      </c>
      <c r="K323" s="19" t="str">
        <f t="shared" si="35"/>
        <v>Meat Processing (Retail Butcher)</v>
      </c>
      <c r="L323" s="19"/>
      <c r="M323" s="19"/>
    </row>
    <row r="324" spans="1:13" x14ac:dyDescent="0.35">
      <c r="A324" s="21" t="s">
        <v>31</v>
      </c>
      <c r="B324" s="21" t="s">
        <v>690</v>
      </c>
      <c r="C324" s="25" t="str">
        <f t="shared" si="36"/>
        <v>Certificate III in Business</v>
      </c>
      <c r="D324" s="25" t="str">
        <f t="shared" si="37"/>
        <v>BSB30115 Certificate III in Business</v>
      </c>
      <c r="E324" s="21">
        <v>130</v>
      </c>
      <c r="F324" s="16" t="s">
        <v>218</v>
      </c>
      <c r="H324" s="19" t="str">
        <f t="shared" si="33"/>
        <v>Certificate</v>
      </c>
      <c r="I324" s="19" t="str">
        <f t="shared" si="34"/>
        <v>III IN BUSINESS</v>
      </c>
      <c r="J324" s="19" t="str">
        <f t="shared" si="38"/>
        <v>III in</v>
      </c>
      <c r="K324" s="19" t="str">
        <f t="shared" si="35"/>
        <v>Business</v>
      </c>
      <c r="L324" s="19"/>
      <c r="M324" s="19"/>
    </row>
    <row r="325" spans="1:13" x14ac:dyDescent="0.35">
      <c r="A325" s="26" t="s">
        <v>46</v>
      </c>
      <c r="B325" s="26" t="s">
        <v>361</v>
      </c>
      <c r="C325" s="25" t="str">
        <f t="shared" si="36"/>
        <v>Certificate II in Construction Pathways</v>
      </c>
      <c r="D325" s="25" t="str">
        <f t="shared" si="37"/>
        <v>CPC20211 Certificate II in Construction Pathways</v>
      </c>
      <c r="E325" s="26">
        <v>129</v>
      </c>
      <c r="F325" s="16" t="s">
        <v>225</v>
      </c>
      <c r="H325" s="19" t="str">
        <f t="shared" si="33"/>
        <v>Certificate</v>
      </c>
      <c r="I325" s="19" t="str">
        <f t="shared" si="34"/>
        <v>II in Construction Pathways</v>
      </c>
      <c r="J325" s="19" t="str">
        <f t="shared" si="38"/>
        <v>II in</v>
      </c>
      <c r="K325" s="19" t="str">
        <f t="shared" si="35"/>
        <v>Construction Pathways</v>
      </c>
      <c r="L325" s="19"/>
      <c r="M325" s="19"/>
    </row>
    <row r="326" spans="1:13" x14ac:dyDescent="0.35">
      <c r="A326" s="25" t="s">
        <v>87</v>
      </c>
      <c r="B326" s="25" t="s">
        <v>397</v>
      </c>
      <c r="C326" s="25" t="str">
        <f t="shared" si="36"/>
        <v>Certificate II in Engineering Pathways</v>
      </c>
      <c r="D326" s="25" t="str">
        <f t="shared" si="37"/>
        <v>MEM20413 Certificate II in Engineering Pathways</v>
      </c>
      <c r="E326" s="25">
        <v>129</v>
      </c>
      <c r="F326" s="16" t="s">
        <v>275</v>
      </c>
      <c r="H326" s="19" t="str">
        <f t="shared" si="33"/>
        <v>Certificate</v>
      </c>
      <c r="I326" s="19" t="str">
        <f t="shared" si="34"/>
        <v>II in Engineering Pathways</v>
      </c>
      <c r="J326" s="19" t="str">
        <f t="shared" si="38"/>
        <v>II in</v>
      </c>
      <c r="K326" s="19" t="str">
        <f t="shared" si="35"/>
        <v>Engineering Pathways</v>
      </c>
      <c r="L326" s="19"/>
      <c r="M326" s="19"/>
    </row>
    <row r="327" spans="1:13" x14ac:dyDescent="0.35">
      <c r="A327" s="26" t="s">
        <v>122</v>
      </c>
      <c r="B327" s="26" t="s">
        <v>297</v>
      </c>
      <c r="C327" s="25" t="str">
        <f t="shared" si="36"/>
        <v>Certificate II in Kitchen Operations</v>
      </c>
      <c r="D327" s="25" t="str">
        <f t="shared" si="37"/>
        <v>SIT20416 Certificate II in Kitchen Operations</v>
      </c>
      <c r="E327" s="26">
        <v>128</v>
      </c>
      <c r="F327" s="16" t="s">
        <v>225</v>
      </c>
      <c r="H327" s="19" t="str">
        <f t="shared" si="33"/>
        <v>Certificate</v>
      </c>
      <c r="I327" s="19" t="str">
        <f t="shared" si="34"/>
        <v>II in Kitchen Operations</v>
      </c>
      <c r="J327" s="19" t="str">
        <f t="shared" si="38"/>
        <v>II in</v>
      </c>
      <c r="K327" s="19" t="str">
        <f t="shared" si="35"/>
        <v>Kitchen Operations</v>
      </c>
      <c r="L327" s="19"/>
      <c r="M327" s="19"/>
    </row>
    <row r="328" spans="1:13" x14ac:dyDescent="0.35">
      <c r="A328" s="25" t="s">
        <v>114</v>
      </c>
      <c r="B328" s="25" t="s">
        <v>359</v>
      </c>
      <c r="C328" s="25" t="str">
        <f t="shared" si="36"/>
        <v>Certificate II in Sport Career Oriented Participation</v>
      </c>
      <c r="D328" s="25" t="str">
        <f t="shared" si="37"/>
        <v>SIS20412 Certificate II in Sport Career Oriented Participation</v>
      </c>
      <c r="E328" s="25">
        <v>127</v>
      </c>
      <c r="F328" s="16" t="s">
        <v>275</v>
      </c>
      <c r="H328" s="19" t="str">
        <f t="shared" si="33"/>
        <v>Certificate</v>
      </c>
      <c r="I328" s="19" t="str">
        <f t="shared" si="34"/>
        <v>II in Sport Career Oriented Participation</v>
      </c>
      <c r="J328" s="19" t="str">
        <f t="shared" si="38"/>
        <v>II in</v>
      </c>
      <c r="K328" s="19" t="str">
        <f t="shared" si="35"/>
        <v>Sport Career Oriented Participation</v>
      </c>
      <c r="L328" s="19"/>
      <c r="M328" s="19"/>
    </row>
    <row r="329" spans="1:13" x14ac:dyDescent="0.35">
      <c r="A329" s="21" t="s">
        <v>176</v>
      </c>
      <c r="B329" s="21" t="s">
        <v>384</v>
      </c>
      <c r="C329" s="25" t="str">
        <f t="shared" si="36"/>
        <v>Certificate III in Electrotechnology Electrician</v>
      </c>
      <c r="D329" s="25" t="str">
        <f t="shared" si="37"/>
        <v>UEE30811 Certificate III in Electrotechnology Electrician</v>
      </c>
      <c r="E329" s="21">
        <v>127</v>
      </c>
      <c r="F329" s="16" t="s">
        <v>275</v>
      </c>
      <c r="H329" s="19" t="str">
        <f t="shared" si="33"/>
        <v>Certificate</v>
      </c>
      <c r="I329" s="19" t="str">
        <f t="shared" si="34"/>
        <v>III in Electrotechnology Electrician</v>
      </c>
      <c r="J329" s="19" t="str">
        <f t="shared" si="38"/>
        <v>III in</v>
      </c>
      <c r="K329" s="19" t="str">
        <f t="shared" si="35"/>
        <v>Electrotechnology Electrician</v>
      </c>
      <c r="L329" s="19"/>
      <c r="M329" s="19"/>
    </row>
    <row r="330" spans="1:13" x14ac:dyDescent="0.35">
      <c r="A330" s="25" t="s">
        <v>15</v>
      </c>
      <c r="B330" s="25" t="s">
        <v>328</v>
      </c>
      <c r="C330" s="25" t="str">
        <f t="shared" si="36"/>
        <v>Certificate II in Agriculture</v>
      </c>
      <c r="D330" s="25" t="str">
        <f t="shared" si="37"/>
        <v>AHC20116 Certificate II in Agriculture</v>
      </c>
      <c r="E330" s="25">
        <v>127</v>
      </c>
      <c r="F330" s="16" t="s">
        <v>224</v>
      </c>
      <c r="H330" s="19" t="str">
        <f t="shared" si="33"/>
        <v>Certificate</v>
      </c>
      <c r="I330" s="19" t="str">
        <f t="shared" si="34"/>
        <v>II in Agriculture</v>
      </c>
      <c r="J330" s="19" t="str">
        <f t="shared" si="38"/>
        <v>II in</v>
      </c>
      <c r="K330" s="19" t="str">
        <f t="shared" si="35"/>
        <v>Agriculture</v>
      </c>
      <c r="L330" s="19"/>
      <c r="M330" s="19"/>
    </row>
    <row r="331" spans="1:13" x14ac:dyDescent="0.35">
      <c r="A331" s="23" t="s">
        <v>76</v>
      </c>
      <c r="B331" s="23" t="s">
        <v>304</v>
      </c>
      <c r="C331" s="25" t="str">
        <f t="shared" si="36"/>
        <v>Certificate III in Allied Health Assistance</v>
      </c>
      <c r="D331" s="25" t="str">
        <f t="shared" si="37"/>
        <v>HLT33015 Certificate III in Allied Health Assistance</v>
      </c>
      <c r="E331" s="23">
        <v>126</v>
      </c>
      <c r="F331" s="16" t="s">
        <v>212</v>
      </c>
      <c r="H331" s="19" t="str">
        <f t="shared" si="33"/>
        <v>Certificate</v>
      </c>
      <c r="I331" s="19" t="str">
        <f t="shared" si="34"/>
        <v>III in Allied Health Assistance</v>
      </c>
      <c r="J331" s="19" t="str">
        <f t="shared" si="38"/>
        <v>III in</v>
      </c>
      <c r="K331" s="19" t="str">
        <f t="shared" si="35"/>
        <v>Allied Health Assistance</v>
      </c>
      <c r="L331" s="19"/>
      <c r="M331" s="19"/>
    </row>
    <row r="332" spans="1:13" x14ac:dyDescent="0.35">
      <c r="A332" s="25" t="s">
        <v>56</v>
      </c>
      <c r="B332" s="25" t="s">
        <v>350</v>
      </c>
      <c r="C332" s="25" t="str">
        <f t="shared" si="36"/>
        <v>Certificate III in Design Fundamentals</v>
      </c>
      <c r="D332" s="25" t="str">
        <f t="shared" si="37"/>
        <v>CUA30715 Certificate III in Design Fundamentals</v>
      </c>
      <c r="E332" s="25">
        <v>126</v>
      </c>
      <c r="F332" s="16" t="s">
        <v>131</v>
      </c>
      <c r="H332" s="19" t="str">
        <f t="shared" si="33"/>
        <v>Certificate</v>
      </c>
      <c r="I332" s="19" t="str">
        <f t="shared" si="34"/>
        <v>III in Design Fundamentals</v>
      </c>
      <c r="J332" s="19" t="str">
        <f t="shared" si="38"/>
        <v>III in</v>
      </c>
      <c r="K332" s="19" t="str">
        <f t="shared" si="35"/>
        <v>Design Fundamentals</v>
      </c>
      <c r="L332" s="19"/>
      <c r="M332" s="19"/>
    </row>
    <row r="333" spans="1:13" x14ac:dyDescent="0.35">
      <c r="A333" s="21" t="s">
        <v>20</v>
      </c>
      <c r="B333" s="21" t="s">
        <v>1629</v>
      </c>
      <c r="C333" s="25" t="str">
        <f t="shared" si="36"/>
        <v xml:space="preserve">Certificate III in Agriculture </v>
      </c>
      <c r="D333" s="25" t="str">
        <f t="shared" si="37"/>
        <v xml:space="preserve">AHC30116 Certificate III in Agriculture </v>
      </c>
      <c r="E333" s="21">
        <v>126</v>
      </c>
      <c r="F333" s="16" t="s">
        <v>224</v>
      </c>
      <c r="H333" s="19" t="str">
        <f t="shared" ref="H333:H396" si="39">TRIM(PROPER(LEFT(B333,FIND(" ",B333))))</f>
        <v>Certificate</v>
      </c>
      <c r="I333" s="19" t="str">
        <f t="shared" ref="I333:I396" si="40">RIGHT(B333,LEN(B333)-FIND(" ",B333))</f>
        <v xml:space="preserve">III in Agriculture </v>
      </c>
      <c r="J333" s="19" t="str">
        <f t="shared" si="38"/>
        <v>III in</v>
      </c>
      <c r="K333" s="19" t="str">
        <f t="shared" ref="K333:K396" si="41">IF(H333="Certificate",PROPER(RIGHT(I333,LEN(I333)-2-FIND("in",LOWER(I333)))),PROPER(B333))</f>
        <v xml:space="preserve">Agriculture </v>
      </c>
      <c r="L333" s="19"/>
      <c r="M333" s="19"/>
    </row>
    <row r="334" spans="1:13" x14ac:dyDescent="0.35">
      <c r="A334" s="21" t="s">
        <v>32</v>
      </c>
      <c r="B334" s="21" t="s">
        <v>393</v>
      </c>
      <c r="C334" s="25" t="str">
        <f t="shared" si="36"/>
        <v>Certificate III in Micro Business Operations</v>
      </c>
      <c r="D334" s="25" t="str">
        <f t="shared" si="37"/>
        <v>BSB30315 Certificate III in Micro Business Operations</v>
      </c>
      <c r="E334" s="21">
        <v>125</v>
      </c>
      <c r="F334" s="16" t="s">
        <v>224</v>
      </c>
      <c r="H334" s="19" t="str">
        <f t="shared" si="39"/>
        <v>Certificate</v>
      </c>
      <c r="I334" s="19" t="str">
        <f t="shared" si="40"/>
        <v>III in Micro Business Operations</v>
      </c>
      <c r="J334" s="19" t="str">
        <f t="shared" si="38"/>
        <v>III in</v>
      </c>
      <c r="K334" s="19" t="str">
        <f t="shared" si="41"/>
        <v>Micro Business Operations</v>
      </c>
      <c r="L334" s="19"/>
      <c r="M334" s="19"/>
    </row>
    <row r="335" spans="1:13" x14ac:dyDescent="0.35">
      <c r="A335" s="25" t="s">
        <v>44</v>
      </c>
      <c r="B335" s="25" t="s">
        <v>669</v>
      </c>
      <c r="C335" s="25" t="str">
        <f t="shared" si="36"/>
        <v>Certificate I in Construction</v>
      </c>
      <c r="D335" s="25" t="str">
        <f t="shared" si="37"/>
        <v>CPC10111 Certificate I in Construction</v>
      </c>
      <c r="E335" s="25">
        <v>124</v>
      </c>
      <c r="F335" s="16" t="s">
        <v>218</v>
      </c>
      <c r="H335" s="19" t="str">
        <f t="shared" si="39"/>
        <v>Certificate</v>
      </c>
      <c r="I335" s="19" t="str">
        <f t="shared" si="40"/>
        <v>I IN CONSTRUCTION</v>
      </c>
      <c r="J335" s="19" t="str">
        <f t="shared" si="38"/>
        <v>I in</v>
      </c>
      <c r="K335" s="19" t="str">
        <f t="shared" si="41"/>
        <v>Construction</v>
      </c>
      <c r="L335" s="19"/>
      <c r="M335" s="19"/>
    </row>
    <row r="336" spans="1:13" x14ac:dyDescent="0.35">
      <c r="A336" s="17" t="s">
        <v>46</v>
      </c>
      <c r="B336" s="17" t="s">
        <v>682</v>
      </c>
      <c r="C336" s="25" t="str">
        <f t="shared" si="36"/>
        <v>Certificate II in Construction Pathways</v>
      </c>
      <c r="D336" s="25" t="str">
        <f t="shared" si="37"/>
        <v>CPC20211 Certificate II in Construction Pathways</v>
      </c>
      <c r="E336" s="17">
        <v>123</v>
      </c>
      <c r="F336" s="16" t="s">
        <v>218</v>
      </c>
      <c r="H336" s="19" t="str">
        <f t="shared" si="39"/>
        <v>Certificate</v>
      </c>
      <c r="I336" s="19" t="str">
        <f t="shared" si="40"/>
        <v>II IN CONSTRUCTION PATHWAYS</v>
      </c>
      <c r="J336" s="19" t="str">
        <f t="shared" si="38"/>
        <v>II in</v>
      </c>
      <c r="K336" s="19" t="str">
        <f t="shared" si="41"/>
        <v>Construction Pathways</v>
      </c>
      <c r="L336" s="19"/>
      <c r="M336" s="19"/>
    </row>
    <row r="337" spans="1:13" x14ac:dyDescent="0.35">
      <c r="A337" s="18" t="s">
        <v>10</v>
      </c>
      <c r="B337" s="18" t="s">
        <v>313</v>
      </c>
      <c r="C337" s="25" t="str">
        <f t="shared" si="36"/>
        <v>Certificate II in Animal Studies</v>
      </c>
      <c r="D337" s="25" t="str">
        <f t="shared" si="37"/>
        <v>ACM20117 Certificate II in Animal Studies</v>
      </c>
      <c r="E337" s="18">
        <v>123</v>
      </c>
      <c r="F337" s="16" t="s">
        <v>225</v>
      </c>
      <c r="H337" s="19" t="str">
        <f t="shared" si="39"/>
        <v>Certificate</v>
      </c>
      <c r="I337" s="19" t="str">
        <f t="shared" si="40"/>
        <v>II in Animal Studies</v>
      </c>
      <c r="J337" s="19" t="str">
        <f t="shared" si="38"/>
        <v>II in</v>
      </c>
      <c r="K337" s="19" t="str">
        <f t="shared" si="41"/>
        <v>Animal Studies</v>
      </c>
      <c r="L337" s="19"/>
      <c r="M337" s="19"/>
    </row>
    <row r="338" spans="1:13" x14ac:dyDescent="0.35">
      <c r="A338" s="25" t="s">
        <v>36</v>
      </c>
      <c r="B338" s="25" t="s">
        <v>430</v>
      </c>
      <c r="C338" s="25" t="str">
        <f t="shared" si="36"/>
        <v>Certificate II in Community Services</v>
      </c>
      <c r="D338" s="25" t="str">
        <f t="shared" si="37"/>
        <v>CHC22015 Certificate II in Community Services</v>
      </c>
      <c r="E338" s="25">
        <v>123</v>
      </c>
      <c r="F338" s="16" t="s">
        <v>224</v>
      </c>
      <c r="H338" s="19" t="str">
        <f t="shared" si="39"/>
        <v>Certificate</v>
      </c>
      <c r="I338" s="19" t="str">
        <f t="shared" si="40"/>
        <v>II in Community Services</v>
      </c>
      <c r="J338" s="19" t="str">
        <f t="shared" si="38"/>
        <v>II in</v>
      </c>
      <c r="K338" s="19" t="str">
        <f t="shared" si="41"/>
        <v>Community Services</v>
      </c>
      <c r="L338" s="19"/>
      <c r="M338" s="19"/>
    </row>
    <row r="339" spans="1:13" x14ac:dyDescent="0.35">
      <c r="A339" s="25" t="s">
        <v>20</v>
      </c>
      <c r="B339" s="25" t="s">
        <v>373</v>
      </c>
      <c r="C339" s="25" t="str">
        <f t="shared" si="36"/>
        <v>Certificate III in Agriculture</v>
      </c>
      <c r="D339" s="25" t="str">
        <f t="shared" si="37"/>
        <v>AHC30116 Certificate III in Agriculture</v>
      </c>
      <c r="E339" s="25">
        <v>120</v>
      </c>
      <c r="F339" s="16" t="s">
        <v>275</v>
      </c>
      <c r="H339" s="19" t="str">
        <f t="shared" si="39"/>
        <v>Certificate</v>
      </c>
      <c r="I339" s="19" t="str">
        <f t="shared" si="40"/>
        <v>III in Agriculture</v>
      </c>
      <c r="J339" s="19" t="str">
        <f t="shared" si="38"/>
        <v>III in</v>
      </c>
      <c r="K339" s="19" t="str">
        <f t="shared" si="41"/>
        <v>Agriculture</v>
      </c>
      <c r="L339" s="19"/>
      <c r="M339" s="19"/>
    </row>
    <row r="340" spans="1:13" x14ac:dyDescent="0.35">
      <c r="A340" s="26" t="s">
        <v>141</v>
      </c>
      <c r="B340" s="26" t="s">
        <v>416</v>
      </c>
      <c r="C340" s="25" t="str">
        <f t="shared" si="36"/>
        <v>Certificate I in Skills For Vocational Pathways</v>
      </c>
      <c r="D340" s="25" t="str">
        <f t="shared" si="37"/>
        <v>FSK10219 Certificate I in Skills For Vocational Pathways</v>
      </c>
      <c r="E340" s="26">
        <v>120</v>
      </c>
      <c r="F340" s="16" t="s">
        <v>210</v>
      </c>
      <c r="H340" s="19" t="str">
        <f t="shared" si="39"/>
        <v>Certificate</v>
      </c>
      <c r="I340" s="19" t="str">
        <f t="shared" si="40"/>
        <v>I in Skills for Vocational Pathways</v>
      </c>
      <c r="J340" s="19" t="str">
        <f t="shared" si="38"/>
        <v>I in</v>
      </c>
      <c r="K340" s="19" t="str">
        <f t="shared" si="41"/>
        <v>Skills For Vocational Pathways</v>
      </c>
      <c r="L340" s="19"/>
      <c r="M340" s="19"/>
    </row>
    <row r="341" spans="1:13" x14ac:dyDescent="0.35">
      <c r="A341" s="25" t="s">
        <v>5</v>
      </c>
      <c r="B341" s="25" t="s">
        <v>1630</v>
      </c>
      <c r="C341" s="25" t="str">
        <f t="shared" si="36"/>
        <v>Certificate III Christian Min Stry And Theology</v>
      </c>
      <c r="D341" s="25" t="str">
        <f t="shared" si="37"/>
        <v>10741NAT Certificate III Christian Min Stry And Theology</v>
      </c>
      <c r="E341" s="25">
        <v>120</v>
      </c>
      <c r="F341" s="16" t="s">
        <v>224</v>
      </c>
      <c r="H341" s="19" t="str">
        <f t="shared" si="39"/>
        <v>Certificate</v>
      </c>
      <c r="I341" s="19" t="str">
        <f t="shared" si="40"/>
        <v>III Christian Ministry and Theology</v>
      </c>
      <c r="J341" s="19" t="str">
        <f t="shared" si="38"/>
        <v>III Christian Min</v>
      </c>
      <c r="K341" s="19" t="str">
        <f t="shared" si="41"/>
        <v>Stry And Theology</v>
      </c>
      <c r="L341" s="19"/>
      <c r="M341" s="19"/>
    </row>
    <row r="342" spans="1:13" x14ac:dyDescent="0.35">
      <c r="A342" s="17" t="s">
        <v>143</v>
      </c>
      <c r="B342" s="25" t="s">
        <v>604</v>
      </c>
      <c r="C342" s="25" t="str">
        <f t="shared" si="36"/>
        <v>Certificate II in Aircraft Line Maintenance</v>
      </c>
      <c r="D342" s="25" t="str">
        <f t="shared" si="37"/>
        <v>MEA20518 Certificate II in Aircraft Line Maintenance</v>
      </c>
      <c r="E342" s="17">
        <v>119</v>
      </c>
      <c r="F342" s="16" t="s">
        <v>210</v>
      </c>
      <c r="H342" s="19" t="str">
        <f t="shared" si="39"/>
        <v>Certificate</v>
      </c>
      <c r="I342" s="19" t="str">
        <f t="shared" si="40"/>
        <v>II in Aircraft Line Maintenance</v>
      </c>
      <c r="J342" s="19" t="str">
        <f t="shared" si="38"/>
        <v>II in</v>
      </c>
      <c r="K342" s="19" t="str">
        <f t="shared" si="41"/>
        <v>Aircraft Line Maintenance</v>
      </c>
      <c r="L342" s="19"/>
      <c r="M342" s="19"/>
    </row>
    <row r="343" spans="1:13" x14ac:dyDescent="0.35">
      <c r="A343" s="23" t="s">
        <v>36</v>
      </c>
      <c r="B343" s="23" t="s">
        <v>430</v>
      </c>
      <c r="C343" s="25" t="str">
        <f t="shared" si="36"/>
        <v>Certificate II in Community Services</v>
      </c>
      <c r="D343" s="25" t="str">
        <f t="shared" si="37"/>
        <v>CHC22015 Certificate II in Community Services</v>
      </c>
      <c r="E343" s="23">
        <v>119</v>
      </c>
      <c r="F343" s="16" t="s">
        <v>212</v>
      </c>
      <c r="H343" s="19" t="str">
        <f t="shared" si="39"/>
        <v>Certificate</v>
      </c>
      <c r="I343" s="19" t="str">
        <f t="shared" si="40"/>
        <v>II in Community Services</v>
      </c>
      <c r="J343" s="19" t="str">
        <f t="shared" si="38"/>
        <v>II in</v>
      </c>
      <c r="K343" s="19" t="str">
        <f t="shared" si="41"/>
        <v>Community Services</v>
      </c>
      <c r="L343" s="19"/>
      <c r="M343" s="19"/>
    </row>
    <row r="344" spans="1:13" x14ac:dyDescent="0.35">
      <c r="A344" s="26" t="s">
        <v>110</v>
      </c>
      <c r="B344" s="26" t="s">
        <v>343</v>
      </c>
      <c r="C344" s="25" t="str">
        <f t="shared" si="36"/>
        <v>Certificate III in Retail</v>
      </c>
      <c r="D344" s="25" t="str">
        <f t="shared" si="37"/>
        <v>SIR30216 Certificate III in Retail</v>
      </c>
      <c r="E344" s="26">
        <v>119</v>
      </c>
      <c r="F344" s="16" t="s">
        <v>225</v>
      </c>
      <c r="H344" s="19" t="str">
        <f t="shared" si="39"/>
        <v>Certificate</v>
      </c>
      <c r="I344" s="19" t="str">
        <f t="shared" si="40"/>
        <v>III in Retail</v>
      </c>
      <c r="J344" s="19" t="str">
        <f t="shared" si="38"/>
        <v>III in</v>
      </c>
      <c r="K344" s="19" t="str">
        <f t="shared" si="41"/>
        <v>Retail</v>
      </c>
      <c r="L344" s="19"/>
      <c r="M344" s="19"/>
    </row>
    <row r="345" spans="1:13" x14ac:dyDescent="0.35">
      <c r="A345" s="22" t="s">
        <v>12</v>
      </c>
      <c r="B345" s="22" t="s">
        <v>642</v>
      </c>
      <c r="C345" s="25" t="str">
        <f t="shared" si="36"/>
        <v>Certificate III in Animal Studies</v>
      </c>
      <c r="D345" s="25" t="str">
        <f t="shared" si="37"/>
        <v>ACM30117 Certificate III in Animal Studies</v>
      </c>
      <c r="E345" s="22">
        <v>118</v>
      </c>
      <c r="F345" s="16" t="s">
        <v>210</v>
      </c>
      <c r="H345" s="19" t="str">
        <f t="shared" si="39"/>
        <v>Certificate</v>
      </c>
      <c r="I345" s="19" t="str">
        <f t="shared" si="40"/>
        <v>III in Animal Studies</v>
      </c>
      <c r="J345" s="19" t="str">
        <f t="shared" si="38"/>
        <v>III in</v>
      </c>
      <c r="K345" s="19" t="str">
        <f t="shared" si="41"/>
        <v>Animal Studies</v>
      </c>
      <c r="L345" s="19"/>
      <c r="M345" s="19"/>
    </row>
    <row r="346" spans="1:13" x14ac:dyDescent="0.35">
      <c r="A346" s="25" t="s">
        <v>60</v>
      </c>
      <c r="B346" s="25" t="s">
        <v>476</v>
      </c>
      <c r="C346" s="25" t="str">
        <f t="shared" si="36"/>
        <v>Certificate IV in Dance</v>
      </c>
      <c r="D346" s="25" t="str">
        <f t="shared" si="37"/>
        <v>CUA40113 Certificate IV in Dance</v>
      </c>
      <c r="E346" s="25">
        <v>118</v>
      </c>
      <c r="F346" s="16" t="s">
        <v>210</v>
      </c>
      <c r="H346" s="19" t="str">
        <f t="shared" si="39"/>
        <v>Certificate</v>
      </c>
      <c r="I346" s="19" t="str">
        <f t="shared" si="40"/>
        <v>IV in Dance</v>
      </c>
      <c r="J346" s="19" t="str">
        <f t="shared" si="38"/>
        <v>IV in</v>
      </c>
      <c r="K346" s="19" t="str">
        <f t="shared" si="41"/>
        <v>Dance</v>
      </c>
      <c r="L346" s="19"/>
      <c r="M346" s="19"/>
    </row>
    <row r="347" spans="1:13" x14ac:dyDescent="0.35">
      <c r="A347" s="17" t="s">
        <v>40</v>
      </c>
      <c r="B347" s="17" t="s">
        <v>298</v>
      </c>
      <c r="C347" s="25" t="str">
        <f t="shared" si="36"/>
        <v>Certificate III in Community Services</v>
      </c>
      <c r="D347" s="25" t="str">
        <f t="shared" si="37"/>
        <v>CHC32015 Certificate III in Community Services</v>
      </c>
      <c r="E347" s="17">
        <v>117</v>
      </c>
      <c r="F347" s="16" t="s">
        <v>210</v>
      </c>
      <c r="H347" s="19" t="str">
        <f t="shared" si="39"/>
        <v>Certificate</v>
      </c>
      <c r="I347" s="19" t="str">
        <f t="shared" si="40"/>
        <v>III in Community Services</v>
      </c>
      <c r="J347" s="19" t="str">
        <f t="shared" si="38"/>
        <v>III in</v>
      </c>
      <c r="K347" s="19" t="str">
        <f t="shared" si="41"/>
        <v>Community Services</v>
      </c>
      <c r="L347" s="19"/>
      <c r="M347" s="19"/>
    </row>
    <row r="348" spans="1:13" x14ac:dyDescent="0.35">
      <c r="A348" s="17" t="s">
        <v>626</v>
      </c>
      <c r="B348" s="17" t="s">
        <v>627</v>
      </c>
      <c r="C348" s="25" t="str">
        <f t="shared" si="36"/>
        <v>Road Safety Skill Set</v>
      </c>
      <c r="D348" s="25" t="str">
        <f t="shared" si="37"/>
        <v>TLISS00155 Road Safety Skill Set</v>
      </c>
      <c r="E348" s="17">
        <v>117</v>
      </c>
      <c r="F348" s="16" t="s">
        <v>275</v>
      </c>
      <c r="H348" s="19" t="str">
        <f t="shared" si="39"/>
        <v>Road</v>
      </c>
      <c r="I348" s="19" t="str">
        <f t="shared" si="40"/>
        <v>Safety Skill Set</v>
      </c>
      <c r="J348" s="19" t="e">
        <f t="shared" si="38"/>
        <v>#VALUE!</v>
      </c>
      <c r="K348" s="19" t="str">
        <f t="shared" si="41"/>
        <v>Road Safety Skill Set</v>
      </c>
      <c r="L348" s="19"/>
      <c r="M348" s="19"/>
    </row>
    <row r="349" spans="1:13" x14ac:dyDescent="0.35">
      <c r="A349" s="26" t="s">
        <v>104</v>
      </c>
      <c r="B349" s="26" t="s">
        <v>335</v>
      </c>
      <c r="C349" s="25" t="str">
        <f t="shared" si="36"/>
        <v>Certificate III in Make-Up</v>
      </c>
      <c r="D349" s="25" t="str">
        <f t="shared" si="37"/>
        <v>SHB30215 Certificate III in Make-Up</v>
      </c>
      <c r="E349" s="26">
        <v>116</v>
      </c>
      <c r="F349" s="16" t="s">
        <v>210</v>
      </c>
      <c r="H349" s="19" t="str">
        <f t="shared" si="39"/>
        <v>Certificate</v>
      </c>
      <c r="I349" s="19" t="str">
        <f t="shared" si="40"/>
        <v>III in Make-Up</v>
      </c>
      <c r="J349" s="19" t="str">
        <f t="shared" si="38"/>
        <v>III in</v>
      </c>
      <c r="K349" s="19" t="str">
        <f t="shared" si="41"/>
        <v>Make-Up</v>
      </c>
      <c r="L349" s="19"/>
      <c r="M349" s="19"/>
    </row>
    <row r="350" spans="1:13" x14ac:dyDescent="0.35">
      <c r="A350" s="21" t="s">
        <v>3</v>
      </c>
      <c r="B350" s="21" t="s">
        <v>306</v>
      </c>
      <c r="C350" s="25" t="str">
        <f t="shared" si="36"/>
        <v>Certificate II in Applied Language</v>
      </c>
      <c r="D350" s="25" t="str">
        <f t="shared" si="37"/>
        <v>10297NAT Certificate II in Applied Language</v>
      </c>
      <c r="E350" s="21">
        <v>116</v>
      </c>
      <c r="F350" s="16" t="s">
        <v>131</v>
      </c>
      <c r="H350" s="19" t="str">
        <f t="shared" si="39"/>
        <v>Certificate</v>
      </c>
      <c r="I350" s="19" t="str">
        <f t="shared" si="40"/>
        <v>II in Applied Language</v>
      </c>
      <c r="J350" s="19" t="str">
        <f t="shared" si="38"/>
        <v>II in</v>
      </c>
      <c r="K350" s="19" t="str">
        <f t="shared" si="41"/>
        <v>Applied Language</v>
      </c>
      <c r="L350" s="19"/>
      <c r="M350" s="19"/>
    </row>
    <row r="351" spans="1:13" x14ac:dyDescent="0.35">
      <c r="A351" s="25" t="s">
        <v>50</v>
      </c>
      <c r="B351" s="25" t="s">
        <v>323</v>
      </c>
      <c r="C351" s="25" t="str">
        <f t="shared" si="36"/>
        <v>Certificate II in Dance</v>
      </c>
      <c r="D351" s="25" t="str">
        <f t="shared" si="37"/>
        <v>CUA20113 Certificate II in Dance</v>
      </c>
      <c r="E351" s="25">
        <v>112</v>
      </c>
      <c r="F351" s="16" t="s">
        <v>210</v>
      </c>
      <c r="H351" s="19" t="str">
        <f t="shared" si="39"/>
        <v>Certificate</v>
      </c>
      <c r="I351" s="19" t="str">
        <f t="shared" si="40"/>
        <v>II in Dance</v>
      </c>
      <c r="J351" s="19" t="str">
        <f t="shared" si="38"/>
        <v>II in</v>
      </c>
      <c r="K351" s="19" t="str">
        <f t="shared" si="41"/>
        <v>Dance</v>
      </c>
      <c r="L351" s="19"/>
      <c r="M351" s="19"/>
    </row>
    <row r="352" spans="1:13" x14ac:dyDescent="0.35">
      <c r="A352" s="21" t="s">
        <v>946</v>
      </c>
      <c r="B352" s="25" t="s">
        <v>470</v>
      </c>
      <c r="C352" s="25" t="str">
        <f t="shared" si="36"/>
        <v>Certificate III in Sport Coaching</v>
      </c>
      <c r="D352" s="25" t="str">
        <f t="shared" si="37"/>
        <v>SIS30519 Certificate III in Sport Coaching</v>
      </c>
      <c r="E352" s="21">
        <v>112</v>
      </c>
      <c r="F352" s="16" t="s">
        <v>210</v>
      </c>
      <c r="H352" s="19" t="str">
        <f t="shared" si="39"/>
        <v>Certificate</v>
      </c>
      <c r="I352" s="19" t="str">
        <f t="shared" si="40"/>
        <v>III in Sport Coaching</v>
      </c>
      <c r="J352" s="19" t="str">
        <f t="shared" si="38"/>
        <v>III in</v>
      </c>
      <c r="K352" s="19" t="str">
        <f t="shared" si="41"/>
        <v>Sport Coaching</v>
      </c>
      <c r="L352" s="19"/>
      <c r="M352" s="19"/>
    </row>
    <row r="353" spans="1:13" x14ac:dyDescent="0.35">
      <c r="A353" s="17" t="s">
        <v>127</v>
      </c>
      <c r="B353" s="17" t="s">
        <v>351</v>
      </c>
      <c r="C353" s="25" t="str">
        <f t="shared" si="36"/>
        <v>Certificate II in Warehousing Operations</v>
      </c>
      <c r="D353" s="25" t="str">
        <f t="shared" si="37"/>
        <v>TLI21616 Certificate II in Warehousing Operations</v>
      </c>
      <c r="E353" s="17">
        <v>112</v>
      </c>
      <c r="F353" s="16" t="s">
        <v>210</v>
      </c>
      <c r="H353" s="19" t="str">
        <f t="shared" si="39"/>
        <v>Certificate</v>
      </c>
      <c r="I353" s="19" t="str">
        <f t="shared" si="40"/>
        <v>II in Warehousing Operations</v>
      </c>
      <c r="J353" s="19" t="str">
        <f t="shared" si="38"/>
        <v>II in</v>
      </c>
      <c r="K353" s="19" t="str">
        <f t="shared" si="41"/>
        <v>Warehousing Operations</v>
      </c>
      <c r="L353" s="19"/>
      <c r="M353" s="19"/>
    </row>
    <row r="354" spans="1:13" x14ac:dyDescent="0.35">
      <c r="A354" s="25" t="s">
        <v>16</v>
      </c>
      <c r="B354" s="25" t="s">
        <v>332</v>
      </c>
      <c r="C354" s="25" t="str">
        <f t="shared" si="36"/>
        <v>Certificate II in Horticulture</v>
      </c>
      <c r="D354" s="25" t="str">
        <f t="shared" si="37"/>
        <v>AHC20416 Certificate II in Horticulture</v>
      </c>
      <c r="E354" s="25">
        <v>111</v>
      </c>
      <c r="F354" s="16" t="s">
        <v>131</v>
      </c>
      <c r="H354" s="19" t="str">
        <f t="shared" si="39"/>
        <v>Certificate</v>
      </c>
      <c r="I354" s="19" t="str">
        <f t="shared" si="40"/>
        <v>II in Horticulture</v>
      </c>
      <c r="J354" s="19" t="str">
        <f t="shared" si="38"/>
        <v>II in</v>
      </c>
      <c r="K354" s="19" t="str">
        <f t="shared" si="41"/>
        <v>Horticulture</v>
      </c>
      <c r="L354" s="19"/>
      <c r="M354" s="19"/>
    </row>
    <row r="355" spans="1:13" x14ac:dyDescent="0.35">
      <c r="A355" s="25" t="s">
        <v>878</v>
      </c>
      <c r="B355" s="25" t="s">
        <v>307</v>
      </c>
      <c r="C355" s="25" t="str">
        <f t="shared" si="36"/>
        <v>Certificate III in Information, Digital Media And Technology</v>
      </c>
      <c r="D355" s="25" t="str">
        <f t="shared" si="37"/>
        <v>ICT30115 Certificate III in Information, Digital Media And Technology</v>
      </c>
      <c r="E355" s="25">
        <v>110</v>
      </c>
      <c r="F355" s="16" t="s">
        <v>210</v>
      </c>
      <c r="H355" s="19" t="str">
        <f t="shared" si="39"/>
        <v>Certificate</v>
      </c>
      <c r="I355" s="19" t="str">
        <f t="shared" si="40"/>
        <v>III in Information, Digital Media and Technology</v>
      </c>
      <c r="J355" s="19" t="str">
        <f t="shared" si="38"/>
        <v>III in</v>
      </c>
      <c r="K355" s="19" t="str">
        <f t="shared" si="41"/>
        <v>Information, Digital Media And Technology</v>
      </c>
      <c r="L355" s="19"/>
      <c r="M355" s="19"/>
    </row>
    <row r="356" spans="1:13" x14ac:dyDescent="0.35">
      <c r="A356" s="21" t="s">
        <v>104</v>
      </c>
      <c r="B356" s="21" t="s">
        <v>335</v>
      </c>
      <c r="C356" s="25" t="str">
        <f t="shared" si="36"/>
        <v>Certificate III in Make-Up</v>
      </c>
      <c r="D356" s="25" t="str">
        <f t="shared" si="37"/>
        <v>SHB30215 Certificate III in Make-Up</v>
      </c>
      <c r="E356" s="21">
        <v>110</v>
      </c>
      <c r="F356" s="16" t="s">
        <v>131</v>
      </c>
      <c r="H356" s="19" t="str">
        <f t="shared" si="39"/>
        <v>Certificate</v>
      </c>
      <c r="I356" s="19" t="str">
        <f t="shared" si="40"/>
        <v>III in Make-Up</v>
      </c>
      <c r="J356" s="19" t="str">
        <f t="shared" si="38"/>
        <v>III in</v>
      </c>
      <c r="K356" s="19" t="str">
        <f t="shared" si="41"/>
        <v>Make-Up</v>
      </c>
      <c r="L356" s="19"/>
      <c r="M356" s="19"/>
    </row>
    <row r="357" spans="1:13" x14ac:dyDescent="0.35">
      <c r="A357" s="21" t="s">
        <v>104</v>
      </c>
      <c r="B357" s="21" t="s">
        <v>335</v>
      </c>
      <c r="C357" s="25" t="str">
        <f t="shared" si="36"/>
        <v>Certificate III in Make-Up</v>
      </c>
      <c r="D357" s="25" t="str">
        <f t="shared" si="37"/>
        <v>SHB30215 Certificate III in Make-Up</v>
      </c>
      <c r="E357" s="21">
        <v>110</v>
      </c>
      <c r="F357" s="16" t="s">
        <v>224</v>
      </c>
      <c r="H357" s="19" t="str">
        <f t="shared" si="39"/>
        <v>Certificate</v>
      </c>
      <c r="I357" s="19" t="str">
        <f t="shared" si="40"/>
        <v>III in Make-Up</v>
      </c>
      <c r="J357" s="19" t="str">
        <f t="shared" si="38"/>
        <v>III in</v>
      </c>
      <c r="K357" s="19" t="str">
        <f t="shared" si="41"/>
        <v>Make-Up</v>
      </c>
      <c r="L357" s="19"/>
      <c r="M357" s="19"/>
    </row>
    <row r="358" spans="1:13" x14ac:dyDescent="0.35">
      <c r="A358" s="21" t="s">
        <v>65</v>
      </c>
      <c r="B358" s="21" t="s">
        <v>635</v>
      </c>
      <c r="C358" s="25" t="str">
        <f t="shared" si="36"/>
        <v>Certificate II in Baking</v>
      </c>
      <c r="D358" s="25" t="str">
        <f t="shared" si="37"/>
        <v>FBP20217 Certificate II in Baking</v>
      </c>
      <c r="E358" s="21">
        <v>109</v>
      </c>
      <c r="F358" s="16" t="s">
        <v>210</v>
      </c>
      <c r="H358" s="19" t="str">
        <f t="shared" si="39"/>
        <v>Certificate</v>
      </c>
      <c r="I358" s="19" t="str">
        <f t="shared" si="40"/>
        <v>II in Baking</v>
      </c>
      <c r="J358" s="19" t="str">
        <f t="shared" si="38"/>
        <v>II in</v>
      </c>
      <c r="K358" s="19" t="str">
        <f t="shared" si="41"/>
        <v>Baking</v>
      </c>
      <c r="L358" s="19"/>
      <c r="M358" s="19"/>
    </row>
    <row r="359" spans="1:13" x14ac:dyDescent="0.35">
      <c r="A359" s="25" t="s">
        <v>77</v>
      </c>
      <c r="B359" s="25" t="s">
        <v>414</v>
      </c>
      <c r="C359" s="25" t="str">
        <f t="shared" si="36"/>
        <v>Certificate III in Health Services Assistance</v>
      </c>
      <c r="D359" s="25" t="str">
        <f t="shared" si="37"/>
        <v>HLT33115 Certificate III in Health Services Assistance</v>
      </c>
      <c r="E359" s="25">
        <v>109</v>
      </c>
      <c r="F359" s="16" t="s">
        <v>224</v>
      </c>
      <c r="H359" s="19" t="str">
        <f t="shared" si="39"/>
        <v>Certificate</v>
      </c>
      <c r="I359" s="19" t="str">
        <f t="shared" si="40"/>
        <v>III in Health Services Assistance</v>
      </c>
      <c r="J359" s="19" t="str">
        <f t="shared" si="38"/>
        <v>III in</v>
      </c>
      <c r="K359" s="19" t="str">
        <f t="shared" si="41"/>
        <v>Health Services Assistance</v>
      </c>
      <c r="L359" s="19"/>
      <c r="M359" s="19"/>
    </row>
    <row r="360" spans="1:13" x14ac:dyDescent="0.35">
      <c r="A360" s="25" t="s">
        <v>17</v>
      </c>
      <c r="B360" s="25" t="s">
        <v>680</v>
      </c>
      <c r="C360" s="25" t="str">
        <f t="shared" si="36"/>
        <v>Certificate II in Conservation And Land Management</v>
      </c>
      <c r="D360" s="25" t="str">
        <f t="shared" si="37"/>
        <v>AHC21016 Certificate II in Conservation And Land Management</v>
      </c>
      <c r="E360" s="25">
        <v>108</v>
      </c>
      <c r="F360" s="16" t="s">
        <v>218</v>
      </c>
      <c r="H360" s="19" t="str">
        <f t="shared" si="39"/>
        <v>Certificate</v>
      </c>
      <c r="I360" s="19" t="str">
        <f t="shared" si="40"/>
        <v>II IN CONSERVATION AND LAND MANAGEMENT</v>
      </c>
      <c r="J360" s="19" t="str">
        <f t="shared" si="38"/>
        <v>II in</v>
      </c>
      <c r="K360" s="19" t="str">
        <f t="shared" si="41"/>
        <v>Conservation And Land Management</v>
      </c>
      <c r="L360" s="19"/>
      <c r="M360" s="19"/>
    </row>
    <row r="361" spans="1:13" x14ac:dyDescent="0.35">
      <c r="A361" s="25" t="s">
        <v>181</v>
      </c>
      <c r="B361" s="25" t="s">
        <v>434</v>
      </c>
      <c r="C361" s="25" t="str">
        <f t="shared" si="36"/>
        <v>Certificate III in Heavy Commercial Vehicle Mechanical Technology</v>
      </c>
      <c r="D361" s="25" t="str">
        <f t="shared" si="37"/>
        <v>AUR31116 Certificate III in Heavy Commercial Vehicle Mechanical Technology</v>
      </c>
      <c r="E361" s="25">
        <v>108</v>
      </c>
      <c r="F361" s="16" t="s">
        <v>210</v>
      </c>
      <c r="H361" s="19" t="str">
        <f t="shared" si="39"/>
        <v>Certificate</v>
      </c>
      <c r="I361" s="19" t="str">
        <f t="shared" si="40"/>
        <v>III in Heavy Commercial Vehicle Mechanical Technology</v>
      </c>
      <c r="J361" s="19" t="str">
        <f t="shared" si="38"/>
        <v>III in</v>
      </c>
      <c r="K361" s="19" t="str">
        <f t="shared" si="41"/>
        <v>Heavy Commercial Vehicle Mechanical Technology</v>
      </c>
      <c r="L361" s="19"/>
      <c r="M361" s="19"/>
    </row>
    <row r="362" spans="1:13" x14ac:dyDescent="0.35">
      <c r="A362" s="26" t="s">
        <v>30</v>
      </c>
      <c r="B362" s="26" t="s">
        <v>296</v>
      </c>
      <c r="C362" s="25" t="str">
        <f t="shared" si="36"/>
        <v>Certificate II in Business</v>
      </c>
      <c r="D362" s="25" t="str">
        <f t="shared" si="37"/>
        <v>BSB20115 Certificate II in Business</v>
      </c>
      <c r="E362" s="26">
        <v>108</v>
      </c>
      <c r="F362" s="16" t="s">
        <v>225</v>
      </c>
      <c r="H362" s="19" t="str">
        <f t="shared" si="39"/>
        <v>Certificate</v>
      </c>
      <c r="I362" s="19" t="str">
        <f t="shared" si="40"/>
        <v>II in Business</v>
      </c>
      <c r="J362" s="19" t="str">
        <f t="shared" si="38"/>
        <v>II in</v>
      </c>
      <c r="K362" s="19" t="str">
        <f t="shared" si="41"/>
        <v>Business</v>
      </c>
      <c r="L362" s="19"/>
      <c r="M362" s="19"/>
    </row>
    <row r="363" spans="1:13" x14ac:dyDescent="0.35">
      <c r="A363" s="26" t="s">
        <v>24</v>
      </c>
      <c r="B363" s="26" t="s">
        <v>301</v>
      </c>
      <c r="C363" s="25" t="str">
        <f t="shared" si="36"/>
        <v>Certificate II in Automotive Vocational Preparation</v>
      </c>
      <c r="D363" s="25" t="str">
        <f t="shared" si="37"/>
        <v>AUR20716 Certificate II in Automotive Vocational Preparation</v>
      </c>
      <c r="E363" s="26">
        <v>107</v>
      </c>
      <c r="F363" s="16" t="s">
        <v>225</v>
      </c>
      <c r="H363" s="19" t="str">
        <f t="shared" si="39"/>
        <v>Certificate</v>
      </c>
      <c r="I363" s="19" t="str">
        <f t="shared" si="40"/>
        <v>II in Automotive Vocational Preparation</v>
      </c>
      <c r="J363" s="19" t="str">
        <f t="shared" si="38"/>
        <v>II in</v>
      </c>
      <c r="K363" s="19" t="str">
        <f t="shared" si="41"/>
        <v>Automotive Vocational Preparation</v>
      </c>
      <c r="L363" s="19"/>
      <c r="M363" s="19"/>
    </row>
    <row r="364" spans="1:13" x14ac:dyDescent="0.35">
      <c r="A364" s="21" t="s">
        <v>101</v>
      </c>
      <c r="B364" s="21" t="s">
        <v>1631</v>
      </c>
      <c r="C364" s="25" t="str">
        <f t="shared" si="36"/>
        <v xml:space="preserve">Certificate II in Retail Cosmetics </v>
      </c>
      <c r="D364" s="25" t="str">
        <f t="shared" si="37"/>
        <v xml:space="preserve">SHB20116 Certificate II in Retail Cosmetics </v>
      </c>
      <c r="E364" s="21">
        <v>107</v>
      </c>
      <c r="F364" s="16" t="s">
        <v>224</v>
      </c>
      <c r="H364" s="19" t="str">
        <f t="shared" si="39"/>
        <v>Certificate</v>
      </c>
      <c r="I364" s="19" t="str">
        <f t="shared" si="40"/>
        <v xml:space="preserve">II in Retail Cosmetics </v>
      </c>
      <c r="J364" s="19" t="str">
        <f t="shared" si="38"/>
        <v>II in</v>
      </c>
      <c r="K364" s="19" t="str">
        <f t="shared" si="41"/>
        <v xml:space="preserve">Retail Cosmetics </v>
      </c>
      <c r="L364" s="19"/>
      <c r="M364" s="19"/>
    </row>
    <row r="365" spans="1:13" x14ac:dyDescent="0.35">
      <c r="A365" s="21" t="s">
        <v>39</v>
      </c>
      <c r="B365" s="21" t="s">
        <v>362</v>
      </c>
      <c r="C365" s="25" t="str">
        <f t="shared" si="36"/>
        <v>Certificate III in Education Support</v>
      </c>
      <c r="D365" s="25" t="str">
        <f t="shared" si="37"/>
        <v>CHC30213 Certificate III in Education Support</v>
      </c>
      <c r="E365" s="21">
        <v>106</v>
      </c>
      <c r="F365" s="16" t="s">
        <v>210</v>
      </c>
      <c r="H365" s="19" t="str">
        <f t="shared" si="39"/>
        <v>Certificate</v>
      </c>
      <c r="I365" s="19" t="str">
        <f t="shared" si="40"/>
        <v>III in Education Support</v>
      </c>
      <c r="J365" s="19" t="str">
        <f t="shared" si="38"/>
        <v>III in</v>
      </c>
      <c r="K365" s="19" t="str">
        <f t="shared" si="41"/>
        <v>Education Support</v>
      </c>
      <c r="L365" s="19"/>
      <c r="M365" s="19"/>
    </row>
    <row r="366" spans="1:13" x14ac:dyDescent="0.35">
      <c r="A366" s="17" t="s">
        <v>134</v>
      </c>
      <c r="B366" s="21" t="s">
        <v>489</v>
      </c>
      <c r="C366" s="25" t="str">
        <f t="shared" si="36"/>
        <v>Certificate I in Animal Studies</v>
      </c>
      <c r="D366" s="25" t="str">
        <f t="shared" si="37"/>
        <v>ACM10117 Certificate I in Animal Studies</v>
      </c>
      <c r="E366" s="17">
        <v>105</v>
      </c>
      <c r="F366" s="16" t="s">
        <v>210</v>
      </c>
      <c r="H366" s="19" t="str">
        <f t="shared" si="39"/>
        <v>Certificate</v>
      </c>
      <c r="I366" s="19" t="str">
        <f t="shared" si="40"/>
        <v>I in Animal Studies</v>
      </c>
      <c r="J366" s="19" t="str">
        <f t="shared" si="38"/>
        <v>I in</v>
      </c>
      <c r="K366" s="19" t="str">
        <f t="shared" si="41"/>
        <v>Animal Studies</v>
      </c>
      <c r="L366" s="19"/>
      <c r="M366" s="19"/>
    </row>
    <row r="367" spans="1:13" x14ac:dyDescent="0.35">
      <c r="A367" s="17" t="s">
        <v>187</v>
      </c>
      <c r="B367" s="17" t="s">
        <v>372</v>
      </c>
      <c r="C367" s="25" t="str">
        <f t="shared" si="36"/>
        <v>Certificate III in Manufacturing Technology</v>
      </c>
      <c r="D367" s="25" t="str">
        <f t="shared" si="37"/>
        <v>MSA30208 Certificate III in Manufacturing Technology</v>
      </c>
      <c r="E367" s="17">
        <v>105</v>
      </c>
      <c r="F367" s="16" t="s">
        <v>275</v>
      </c>
      <c r="H367" s="19" t="str">
        <f t="shared" si="39"/>
        <v>Certificate</v>
      </c>
      <c r="I367" s="19" t="str">
        <f t="shared" si="40"/>
        <v>III in Manufacturing Technology</v>
      </c>
      <c r="J367" s="19" t="str">
        <f t="shared" si="38"/>
        <v>III in</v>
      </c>
      <c r="K367" s="19" t="str">
        <f t="shared" si="41"/>
        <v>Manufacturing Technology</v>
      </c>
      <c r="L367" s="19"/>
      <c r="M367" s="19"/>
    </row>
    <row r="368" spans="1:13" x14ac:dyDescent="0.35">
      <c r="A368" s="17" t="s">
        <v>103</v>
      </c>
      <c r="B368" s="17" t="s">
        <v>312</v>
      </c>
      <c r="C368" s="25" t="str">
        <f t="shared" si="36"/>
        <v>Certificate III in Beauty Services</v>
      </c>
      <c r="D368" s="25" t="str">
        <f t="shared" si="37"/>
        <v>SHB30115 Certificate III in Beauty Services</v>
      </c>
      <c r="E368" s="17">
        <v>105</v>
      </c>
      <c r="F368" s="16" t="s">
        <v>224</v>
      </c>
      <c r="H368" s="19" t="str">
        <f t="shared" si="39"/>
        <v>Certificate</v>
      </c>
      <c r="I368" s="19" t="str">
        <f t="shared" si="40"/>
        <v>III in Beauty Services</v>
      </c>
      <c r="J368" s="19" t="str">
        <f t="shared" si="38"/>
        <v>III in</v>
      </c>
      <c r="K368" s="19" t="str">
        <f t="shared" si="41"/>
        <v>Beauty Services</v>
      </c>
      <c r="L368" s="19"/>
      <c r="M368" s="19"/>
    </row>
    <row r="369" spans="1:13" x14ac:dyDescent="0.35">
      <c r="A369" s="17" t="s">
        <v>17</v>
      </c>
      <c r="B369" s="17" t="s">
        <v>354</v>
      </c>
      <c r="C369" s="25" t="str">
        <f t="shared" si="36"/>
        <v>Certificate II in Conservation And Land Management</v>
      </c>
      <c r="D369" s="25" t="str">
        <f t="shared" si="37"/>
        <v>AHC21016 Certificate II in Conservation And Land Management</v>
      </c>
      <c r="E369" s="17">
        <v>104</v>
      </c>
      <c r="F369" s="16" t="s">
        <v>131</v>
      </c>
      <c r="H369" s="19" t="str">
        <f t="shared" si="39"/>
        <v>Certificate</v>
      </c>
      <c r="I369" s="19" t="str">
        <f t="shared" si="40"/>
        <v>II in Conservation and Land Management</v>
      </c>
      <c r="J369" s="19" t="str">
        <f t="shared" si="38"/>
        <v>II in</v>
      </c>
      <c r="K369" s="19" t="str">
        <f t="shared" si="41"/>
        <v>Conservation And Land Management</v>
      </c>
      <c r="L369" s="19"/>
      <c r="M369" s="19"/>
    </row>
    <row r="370" spans="1:13" x14ac:dyDescent="0.35">
      <c r="A370" s="21" t="s">
        <v>132</v>
      </c>
      <c r="B370" s="21" t="s">
        <v>408</v>
      </c>
      <c r="C370" s="25" t="str">
        <f t="shared" si="36"/>
        <v>Certificate I in Access To Vocational Pathways</v>
      </c>
      <c r="D370" s="25" t="str">
        <f t="shared" si="37"/>
        <v>FSK10119 Certificate I in Access To Vocational Pathways</v>
      </c>
      <c r="E370" s="21">
        <v>103</v>
      </c>
      <c r="F370" s="16" t="s">
        <v>210</v>
      </c>
      <c r="H370" s="19" t="str">
        <f t="shared" si="39"/>
        <v>Certificate</v>
      </c>
      <c r="I370" s="19" t="str">
        <f t="shared" si="40"/>
        <v>I in Access to Vocational Pathways</v>
      </c>
      <c r="J370" s="19" t="str">
        <f t="shared" si="38"/>
        <v>I in</v>
      </c>
      <c r="K370" s="19" t="str">
        <f t="shared" si="41"/>
        <v>Access To Vocational Pathways</v>
      </c>
      <c r="L370" s="19"/>
      <c r="M370" s="19"/>
    </row>
    <row r="371" spans="1:13" x14ac:dyDescent="0.35">
      <c r="A371" s="17" t="s">
        <v>49</v>
      </c>
      <c r="B371" s="17" t="s">
        <v>381</v>
      </c>
      <c r="C371" s="25" t="str">
        <f t="shared" si="36"/>
        <v>Certificate III in Plumbing</v>
      </c>
      <c r="D371" s="25" t="str">
        <f t="shared" si="37"/>
        <v>CPC32413 Certificate III in Plumbing</v>
      </c>
      <c r="E371" s="17">
        <v>103</v>
      </c>
      <c r="F371" s="16" t="s">
        <v>275</v>
      </c>
      <c r="H371" s="19" t="str">
        <f t="shared" si="39"/>
        <v>Certificate</v>
      </c>
      <c r="I371" s="19" t="str">
        <f t="shared" si="40"/>
        <v>III in Plumbing</v>
      </c>
      <c r="J371" s="19" t="str">
        <f t="shared" si="38"/>
        <v>III in</v>
      </c>
      <c r="K371" s="19" t="str">
        <f t="shared" si="41"/>
        <v>Plumbing</v>
      </c>
      <c r="L371" s="19"/>
      <c r="M371" s="19"/>
    </row>
    <row r="372" spans="1:13" x14ac:dyDescent="0.35">
      <c r="A372" s="26" t="s">
        <v>101</v>
      </c>
      <c r="B372" s="26" t="s">
        <v>339</v>
      </c>
      <c r="C372" s="25" t="str">
        <f t="shared" si="36"/>
        <v>Certificate II in Retail Cosmetics</v>
      </c>
      <c r="D372" s="25" t="str">
        <f t="shared" si="37"/>
        <v>SHB20116 Certificate II in Retail Cosmetics</v>
      </c>
      <c r="E372" s="26">
        <v>100</v>
      </c>
      <c r="F372" s="16" t="s">
        <v>225</v>
      </c>
      <c r="H372" s="19" t="str">
        <f t="shared" si="39"/>
        <v>Certificate</v>
      </c>
      <c r="I372" s="19" t="str">
        <f t="shared" si="40"/>
        <v>II in Retail Cosmetics</v>
      </c>
      <c r="J372" s="19" t="str">
        <f t="shared" si="38"/>
        <v>II in</v>
      </c>
      <c r="K372" s="19" t="str">
        <f t="shared" si="41"/>
        <v>Retail Cosmetics</v>
      </c>
      <c r="L372" s="19"/>
      <c r="M372" s="19"/>
    </row>
    <row r="373" spans="1:13" x14ac:dyDescent="0.35">
      <c r="A373" s="17" t="s">
        <v>16</v>
      </c>
      <c r="B373" s="21" t="s">
        <v>1632</v>
      </c>
      <c r="C373" s="25" t="str">
        <f t="shared" si="36"/>
        <v xml:space="preserve">Certificate II in Horticulture </v>
      </c>
      <c r="D373" s="25" t="str">
        <f t="shared" si="37"/>
        <v xml:space="preserve">AHC20416 Certificate II in Horticulture </v>
      </c>
      <c r="E373" s="17">
        <v>100</v>
      </c>
      <c r="F373" s="16" t="s">
        <v>224</v>
      </c>
      <c r="H373" s="19" t="str">
        <f t="shared" si="39"/>
        <v>Certificate</v>
      </c>
      <c r="I373" s="19" t="str">
        <f t="shared" si="40"/>
        <v xml:space="preserve">II in Horticulture </v>
      </c>
      <c r="J373" s="19" t="str">
        <f t="shared" si="38"/>
        <v>II in</v>
      </c>
      <c r="K373" s="19" t="str">
        <f t="shared" si="41"/>
        <v xml:space="preserve">Horticulture </v>
      </c>
      <c r="L373" s="19"/>
      <c r="M373" s="19"/>
    </row>
    <row r="374" spans="1:13" x14ac:dyDescent="0.35">
      <c r="A374" s="17" t="s">
        <v>54</v>
      </c>
      <c r="B374" s="17" t="s">
        <v>467</v>
      </c>
      <c r="C374" s="25" t="str">
        <f t="shared" si="36"/>
        <v>Certificate III in Dance</v>
      </c>
      <c r="D374" s="25" t="str">
        <f t="shared" si="37"/>
        <v>CUA30113 Certificate III in Dance</v>
      </c>
      <c r="E374" s="17">
        <v>99</v>
      </c>
      <c r="F374" s="16" t="s">
        <v>131</v>
      </c>
      <c r="H374" s="19" t="str">
        <f t="shared" si="39"/>
        <v>Certificate</v>
      </c>
      <c r="I374" s="19" t="str">
        <f t="shared" si="40"/>
        <v>III in Dance</v>
      </c>
      <c r="J374" s="19" t="str">
        <f t="shared" si="38"/>
        <v>III in</v>
      </c>
      <c r="K374" s="19" t="str">
        <f t="shared" si="41"/>
        <v>Dance</v>
      </c>
      <c r="L374" s="19"/>
      <c r="M374" s="19"/>
    </row>
    <row r="375" spans="1:13" x14ac:dyDescent="0.35">
      <c r="A375" s="21" t="s">
        <v>10</v>
      </c>
      <c r="B375" s="21" t="s">
        <v>313</v>
      </c>
      <c r="C375" s="25" t="str">
        <f t="shared" si="36"/>
        <v>Certificate II in Animal Studies</v>
      </c>
      <c r="D375" s="25" t="str">
        <f t="shared" si="37"/>
        <v>ACM20117 Certificate II in Animal Studies</v>
      </c>
      <c r="E375" s="21">
        <v>98</v>
      </c>
      <c r="F375" s="16" t="s">
        <v>131</v>
      </c>
      <c r="H375" s="19" t="str">
        <f t="shared" si="39"/>
        <v>Certificate</v>
      </c>
      <c r="I375" s="19" t="str">
        <f t="shared" si="40"/>
        <v>II in Animal Studies</v>
      </c>
      <c r="J375" s="19" t="str">
        <f t="shared" si="38"/>
        <v>II in</v>
      </c>
      <c r="K375" s="19" t="str">
        <f t="shared" si="41"/>
        <v>Animal Studies</v>
      </c>
      <c r="L375" s="19"/>
      <c r="M375" s="19"/>
    </row>
    <row r="376" spans="1:13" x14ac:dyDescent="0.35">
      <c r="A376" s="17" t="s">
        <v>89</v>
      </c>
      <c r="B376" s="17" t="s">
        <v>865</v>
      </c>
      <c r="C376" s="25" t="str">
        <f t="shared" si="36"/>
        <v>Certificate III in Engineering - Fabrication Trade</v>
      </c>
      <c r="D376" s="25" t="str">
        <f t="shared" si="37"/>
        <v>MEM30305 Certificate III in Engineering - Fabrication Trade</v>
      </c>
      <c r="E376" s="17">
        <v>97</v>
      </c>
      <c r="F376" s="16" t="s">
        <v>224</v>
      </c>
      <c r="H376" s="19" t="str">
        <f t="shared" si="39"/>
        <v>Certificate</v>
      </c>
      <c r="I376" s="19" t="str">
        <f t="shared" si="40"/>
        <v>III in Engineering - Fabrication Trade</v>
      </c>
      <c r="J376" s="19" t="str">
        <f t="shared" si="38"/>
        <v>III in</v>
      </c>
      <c r="K376" s="19" t="str">
        <f t="shared" si="41"/>
        <v>Engineering - Fabrication Trade</v>
      </c>
      <c r="L376" s="19"/>
      <c r="M376" s="19"/>
    </row>
    <row r="377" spans="1:13" x14ac:dyDescent="0.35">
      <c r="A377" s="23" t="s">
        <v>16</v>
      </c>
      <c r="B377" s="23" t="s">
        <v>332</v>
      </c>
      <c r="C377" s="25" t="str">
        <f t="shared" si="36"/>
        <v>Certificate II in Horticulture</v>
      </c>
      <c r="D377" s="25" t="str">
        <f t="shared" si="37"/>
        <v>AHC20416 Certificate II in Horticulture</v>
      </c>
      <c r="E377" s="23">
        <v>96</v>
      </c>
      <c r="F377" s="16" t="s">
        <v>212</v>
      </c>
      <c r="H377" s="19" t="str">
        <f t="shared" si="39"/>
        <v>Certificate</v>
      </c>
      <c r="I377" s="19" t="str">
        <f t="shared" si="40"/>
        <v>II in Horticulture</v>
      </c>
      <c r="J377" s="19" t="str">
        <f t="shared" si="38"/>
        <v>II in</v>
      </c>
      <c r="K377" s="19" t="str">
        <f t="shared" si="41"/>
        <v>Horticulture</v>
      </c>
      <c r="L377" s="19"/>
      <c r="M377" s="19"/>
    </row>
    <row r="378" spans="1:13" x14ac:dyDescent="0.35">
      <c r="A378" s="23" t="s">
        <v>49</v>
      </c>
      <c r="B378" s="23" t="s">
        <v>381</v>
      </c>
      <c r="C378" s="25" t="str">
        <f t="shared" si="36"/>
        <v>Certificate III in Plumbing</v>
      </c>
      <c r="D378" s="25" t="str">
        <f t="shared" si="37"/>
        <v>CPC32413 Certificate III in Plumbing</v>
      </c>
      <c r="E378" s="23">
        <v>96</v>
      </c>
      <c r="F378" s="16" t="s">
        <v>212</v>
      </c>
      <c r="H378" s="19" t="str">
        <f t="shared" si="39"/>
        <v>Certificate</v>
      </c>
      <c r="I378" s="19" t="str">
        <f t="shared" si="40"/>
        <v>III in Plumbing</v>
      </c>
      <c r="J378" s="19" t="str">
        <f t="shared" si="38"/>
        <v>III in</v>
      </c>
      <c r="K378" s="19" t="str">
        <f t="shared" si="41"/>
        <v>Plumbing</v>
      </c>
      <c r="L378" s="19"/>
      <c r="M378" s="19"/>
    </row>
    <row r="379" spans="1:13" x14ac:dyDescent="0.35">
      <c r="A379" s="17" t="s">
        <v>1552</v>
      </c>
      <c r="B379" s="17" t="s">
        <v>1553</v>
      </c>
      <c r="C379" s="25" t="str">
        <f t="shared" si="36"/>
        <v>Certificate III in Work Skills For Career Enhancement And Management</v>
      </c>
      <c r="D379" s="25" t="str">
        <f t="shared" si="37"/>
        <v>10816NAT Certificate III in Work Skills For Career Enhancement And Management</v>
      </c>
      <c r="E379" s="17">
        <v>96</v>
      </c>
      <c r="F379" s="16" t="s">
        <v>131</v>
      </c>
      <c r="H379" s="19" t="str">
        <f t="shared" si="39"/>
        <v>Certificate</v>
      </c>
      <c r="I379" s="19" t="str">
        <f t="shared" si="40"/>
        <v>III in Work Skills for Career Enhancement and Management</v>
      </c>
      <c r="J379" s="19" t="str">
        <f t="shared" si="38"/>
        <v>III in</v>
      </c>
      <c r="K379" s="19" t="str">
        <f t="shared" si="41"/>
        <v>Work Skills For Career Enhancement And Management</v>
      </c>
      <c r="L379" s="19"/>
      <c r="M379" s="19"/>
    </row>
    <row r="380" spans="1:13" x14ac:dyDescent="0.35">
      <c r="A380" s="21" t="s">
        <v>78</v>
      </c>
      <c r="B380" s="21" t="s">
        <v>598</v>
      </c>
      <c r="C380" s="25" t="str">
        <f t="shared" si="36"/>
        <v>Certificate III in Health Support Services</v>
      </c>
      <c r="D380" s="25" t="str">
        <f t="shared" si="37"/>
        <v>HLT33215 Certificate III in Health Support Services</v>
      </c>
      <c r="E380" s="21">
        <v>95</v>
      </c>
      <c r="F380" s="16" t="s">
        <v>210</v>
      </c>
      <c r="H380" s="19" t="str">
        <f t="shared" si="39"/>
        <v>Certificate</v>
      </c>
      <c r="I380" s="19" t="str">
        <f t="shared" si="40"/>
        <v>III in Health Support Services</v>
      </c>
      <c r="J380" s="19" t="str">
        <f t="shared" si="38"/>
        <v>III in</v>
      </c>
      <c r="K380" s="19" t="str">
        <f t="shared" si="41"/>
        <v>Health Support Services</v>
      </c>
      <c r="L380" s="19"/>
      <c r="M380" s="19"/>
    </row>
    <row r="381" spans="1:13" x14ac:dyDescent="0.35">
      <c r="A381" s="21" t="s">
        <v>44</v>
      </c>
      <c r="B381" s="21" t="s">
        <v>369</v>
      </c>
      <c r="C381" s="25" t="str">
        <f t="shared" si="36"/>
        <v>Certificate I in Construction</v>
      </c>
      <c r="D381" s="25" t="str">
        <f t="shared" si="37"/>
        <v>CPC10111 Certificate I in Construction</v>
      </c>
      <c r="E381" s="21">
        <v>94</v>
      </c>
      <c r="F381" s="16" t="s">
        <v>275</v>
      </c>
      <c r="H381" s="19" t="str">
        <f t="shared" si="39"/>
        <v>Certificate</v>
      </c>
      <c r="I381" s="19" t="str">
        <f t="shared" si="40"/>
        <v>I in Construction</v>
      </c>
      <c r="J381" s="19" t="str">
        <f t="shared" si="38"/>
        <v>I in</v>
      </c>
      <c r="K381" s="19" t="str">
        <f t="shared" si="41"/>
        <v>Construction</v>
      </c>
      <c r="L381" s="19"/>
      <c r="M381" s="19"/>
    </row>
    <row r="382" spans="1:13" x14ac:dyDescent="0.35">
      <c r="A382" s="23" t="s">
        <v>116</v>
      </c>
      <c r="B382" s="23" t="s">
        <v>294</v>
      </c>
      <c r="C382" s="25" t="str">
        <f t="shared" si="36"/>
        <v>Certificate III in Sport And Recreation</v>
      </c>
      <c r="D382" s="25" t="str">
        <f t="shared" si="37"/>
        <v>SIS30115 Certificate III in Sport And Recreation</v>
      </c>
      <c r="E382" s="23">
        <v>94</v>
      </c>
      <c r="F382" s="16" t="s">
        <v>212</v>
      </c>
      <c r="H382" s="19" t="str">
        <f t="shared" si="39"/>
        <v>Certificate</v>
      </c>
      <c r="I382" s="19" t="str">
        <f t="shared" si="40"/>
        <v>III in Sport and Recreation</v>
      </c>
      <c r="J382" s="19" t="str">
        <f t="shared" si="38"/>
        <v>III in</v>
      </c>
      <c r="K382" s="19" t="str">
        <f t="shared" si="41"/>
        <v>Sport And Recreation</v>
      </c>
      <c r="L382" s="19"/>
      <c r="M382" s="19"/>
    </row>
    <row r="383" spans="1:13" x14ac:dyDescent="0.35">
      <c r="A383" s="26" t="s">
        <v>22</v>
      </c>
      <c r="B383" s="26" t="s">
        <v>461</v>
      </c>
      <c r="C383" s="25" t="str">
        <f t="shared" si="36"/>
        <v>Certificate I in Automotive Vocational Preparation</v>
      </c>
      <c r="D383" s="25" t="str">
        <f t="shared" si="37"/>
        <v>AUR10116 Certificate I in Automotive Vocational Preparation</v>
      </c>
      <c r="E383" s="26">
        <v>92</v>
      </c>
      <c r="F383" s="16" t="s">
        <v>225</v>
      </c>
      <c r="H383" s="19" t="str">
        <f t="shared" si="39"/>
        <v>Certificate</v>
      </c>
      <c r="I383" s="19" t="str">
        <f t="shared" si="40"/>
        <v>I in Automotive Vocational Preparation</v>
      </c>
      <c r="J383" s="19" t="str">
        <f t="shared" si="38"/>
        <v>I in</v>
      </c>
      <c r="K383" s="19" t="str">
        <f t="shared" si="41"/>
        <v>Automotive Vocational Preparation</v>
      </c>
      <c r="L383" s="19"/>
      <c r="M383" s="19"/>
    </row>
    <row r="384" spans="1:13" x14ac:dyDescent="0.35">
      <c r="A384" s="21" t="s">
        <v>590</v>
      </c>
      <c r="B384" s="21" t="s">
        <v>591</v>
      </c>
      <c r="C384" s="25" t="str">
        <f t="shared" si="36"/>
        <v>Cisco (Ccna V6)</v>
      </c>
      <c r="D384" s="25" t="str">
        <f t="shared" si="37"/>
        <v>CISCO V6 Cisco (Ccna V6)</v>
      </c>
      <c r="E384" s="21">
        <v>92</v>
      </c>
      <c r="F384" s="16" t="s">
        <v>275</v>
      </c>
      <c r="H384" s="19" t="str">
        <f t="shared" si="39"/>
        <v>Cisco</v>
      </c>
      <c r="I384" s="19" t="str">
        <f t="shared" si="40"/>
        <v>(CCNA v6)</v>
      </c>
      <c r="J384" s="19" t="e">
        <f t="shared" si="38"/>
        <v>#VALUE!</v>
      </c>
      <c r="K384" s="19" t="str">
        <f t="shared" si="41"/>
        <v>Cisco (Ccna V6)</v>
      </c>
      <c r="L384" s="19"/>
      <c r="M384" s="19"/>
    </row>
    <row r="385" spans="1:13" x14ac:dyDescent="0.35">
      <c r="A385" s="18" t="s">
        <v>154</v>
      </c>
      <c r="B385" s="18" t="s">
        <v>375</v>
      </c>
      <c r="C385" s="25" t="str">
        <f t="shared" si="36"/>
        <v>Certificate II in Skills For Work And Vocational Pathways</v>
      </c>
      <c r="D385" s="25" t="str">
        <f t="shared" si="37"/>
        <v>FSK20119 Certificate II in Skills For Work And Vocational Pathways</v>
      </c>
      <c r="E385" s="18">
        <v>92</v>
      </c>
      <c r="F385" s="16" t="s">
        <v>225</v>
      </c>
      <c r="H385" s="19" t="str">
        <f t="shared" si="39"/>
        <v>Certificate</v>
      </c>
      <c r="I385" s="19" t="str">
        <f t="shared" si="40"/>
        <v>II in Skills for Work and Vocational Pathways</v>
      </c>
      <c r="J385" s="19" t="str">
        <f t="shared" si="38"/>
        <v>II in</v>
      </c>
      <c r="K385" s="19" t="str">
        <f t="shared" si="41"/>
        <v>Skills For Work And Vocational Pathways</v>
      </c>
      <c r="L385" s="19"/>
      <c r="M385" s="19"/>
    </row>
    <row r="386" spans="1:13" x14ac:dyDescent="0.35">
      <c r="A386" s="21" t="s">
        <v>18</v>
      </c>
      <c r="B386" s="25" t="s">
        <v>794</v>
      </c>
      <c r="C386" s="25" t="str">
        <f t="shared" si="36"/>
        <v>Certificate II in Rural Operations</v>
      </c>
      <c r="D386" s="25" t="str">
        <f t="shared" si="37"/>
        <v>AHC21216 Certificate II in Rural Operations</v>
      </c>
      <c r="E386" s="21">
        <v>92</v>
      </c>
      <c r="F386" s="16" t="s">
        <v>131</v>
      </c>
      <c r="H386" s="19" t="str">
        <f t="shared" si="39"/>
        <v>Certificate</v>
      </c>
      <c r="I386" s="19" t="str">
        <f t="shared" si="40"/>
        <v>II in Rural Operations</v>
      </c>
      <c r="J386" s="19" t="str">
        <f t="shared" si="38"/>
        <v>II in</v>
      </c>
      <c r="K386" s="19" t="str">
        <f t="shared" si="41"/>
        <v>Rural Operations</v>
      </c>
      <c r="L386" s="19"/>
      <c r="M386" s="19"/>
    </row>
    <row r="387" spans="1:13" x14ac:dyDescent="0.35">
      <c r="A387" s="17" t="s">
        <v>22</v>
      </c>
      <c r="B387" s="17" t="s">
        <v>665</v>
      </c>
      <c r="C387" s="25" t="str">
        <f t="shared" ref="C387:C450" si="42">IF(H387="Certificate",_xlfn.CONCAT(H387," ",J387," ",K387),IF(H387="Diploma",_xlfn.CONCAT(H387," of ",PROPER(RIGHT(B387,LEN(B387)-2-FIND("of",B387)))),PROPER(B387)))</f>
        <v>Certificate I in Automotive Vocational Preparation</v>
      </c>
      <c r="D387" s="25" t="str">
        <f t="shared" ref="D387:D450" si="43">_xlfn.CONCAT(A387," ",IF(H387="Certificate",_xlfn.CONCAT(H387," ",J387," ",K387),IF(H387="Diploma",_xlfn.CONCAT(H387," of ",PROPER(RIGHT(B387,LEN(B387)-2-FIND("of",B387)))),PROPER(B387))))</f>
        <v>AUR10116 Certificate I in Automotive Vocational Preparation</v>
      </c>
      <c r="E387" s="17">
        <v>91</v>
      </c>
      <c r="F387" s="16" t="s">
        <v>218</v>
      </c>
      <c r="H387" s="19" t="str">
        <f t="shared" si="39"/>
        <v>Certificate</v>
      </c>
      <c r="I387" s="19" t="str">
        <f t="shared" si="40"/>
        <v>I IN AUTOMOTIVE VOCATIONAL PREPARATION</v>
      </c>
      <c r="J387" s="19" t="str">
        <f t="shared" ref="J387:J450" si="44">_xlfn.CONCAT(LEFT(I387,FIND("in",LOWER(I387))-1),"in")</f>
        <v>I in</v>
      </c>
      <c r="K387" s="19" t="str">
        <f t="shared" si="41"/>
        <v>Automotive Vocational Preparation</v>
      </c>
      <c r="L387" s="19"/>
      <c r="M387" s="19"/>
    </row>
    <row r="388" spans="1:13" x14ac:dyDescent="0.35">
      <c r="A388" s="25" t="s">
        <v>196</v>
      </c>
      <c r="B388" s="25" t="s">
        <v>934</v>
      </c>
      <c r="C388" s="25" t="str">
        <f t="shared" si="42"/>
        <v>Certificate III in Rural Operations</v>
      </c>
      <c r="D388" s="25" t="str">
        <f t="shared" si="43"/>
        <v>AHC32816 Certificate III in Rural Operations</v>
      </c>
      <c r="E388" s="25">
        <v>91</v>
      </c>
      <c r="F388" s="16" t="s">
        <v>210</v>
      </c>
      <c r="H388" s="19" t="str">
        <f t="shared" si="39"/>
        <v>Certificate</v>
      </c>
      <c r="I388" s="19" t="str">
        <f t="shared" si="40"/>
        <v>III in Rural Operations</v>
      </c>
      <c r="J388" s="19" t="str">
        <f t="shared" si="44"/>
        <v>III in</v>
      </c>
      <c r="K388" s="19" t="str">
        <f t="shared" si="41"/>
        <v>Rural Operations</v>
      </c>
      <c r="L388" s="19"/>
      <c r="M388" s="19"/>
    </row>
    <row r="389" spans="1:13" x14ac:dyDescent="0.35">
      <c r="A389" s="17" t="s">
        <v>20</v>
      </c>
      <c r="B389" s="17" t="s">
        <v>373</v>
      </c>
      <c r="C389" s="25" t="str">
        <f t="shared" si="42"/>
        <v>Certificate III in Agriculture</v>
      </c>
      <c r="D389" s="25" t="str">
        <f t="shared" si="43"/>
        <v>AHC30116 Certificate III in Agriculture</v>
      </c>
      <c r="E389" s="17">
        <v>91</v>
      </c>
      <c r="F389" s="16" t="s">
        <v>131</v>
      </c>
      <c r="H389" s="19" t="str">
        <f t="shared" si="39"/>
        <v>Certificate</v>
      </c>
      <c r="I389" s="19" t="str">
        <f t="shared" si="40"/>
        <v>III in Agriculture</v>
      </c>
      <c r="J389" s="19" t="str">
        <f t="shared" si="44"/>
        <v>III in</v>
      </c>
      <c r="K389" s="19" t="str">
        <f t="shared" si="41"/>
        <v>Agriculture</v>
      </c>
      <c r="L389" s="19"/>
      <c r="M389" s="19"/>
    </row>
    <row r="390" spans="1:13" x14ac:dyDescent="0.35">
      <c r="A390" s="23" t="s">
        <v>101</v>
      </c>
      <c r="B390" s="23" t="s">
        <v>339</v>
      </c>
      <c r="C390" s="25" t="str">
        <f t="shared" si="42"/>
        <v>Certificate II in Retail Cosmetics</v>
      </c>
      <c r="D390" s="25" t="str">
        <f t="shared" si="43"/>
        <v>SHB20116 Certificate II in Retail Cosmetics</v>
      </c>
      <c r="E390" s="23">
        <v>90</v>
      </c>
      <c r="F390" t="s">
        <v>212</v>
      </c>
      <c r="H390" s="19" t="str">
        <f t="shared" si="39"/>
        <v>Certificate</v>
      </c>
      <c r="I390" s="19" t="str">
        <f t="shared" si="40"/>
        <v>II in Retail Cosmetics</v>
      </c>
      <c r="J390" s="19" t="str">
        <f t="shared" si="44"/>
        <v>II in</v>
      </c>
      <c r="K390" s="19" t="str">
        <f t="shared" si="41"/>
        <v>Retail Cosmetics</v>
      </c>
      <c r="L390" s="19"/>
      <c r="M390" s="19"/>
    </row>
    <row r="391" spans="1:13" x14ac:dyDescent="0.35">
      <c r="A391" s="21" t="s">
        <v>120</v>
      </c>
      <c r="B391" s="21" t="s">
        <v>405</v>
      </c>
      <c r="C391" s="25" t="str">
        <f t="shared" si="42"/>
        <v>Certificate II in Tourism</v>
      </c>
      <c r="D391" s="25" t="str">
        <f t="shared" si="43"/>
        <v>SIT20116 Certificate II in Tourism</v>
      </c>
      <c r="E391" s="21">
        <v>90</v>
      </c>
      <c r="F391" s="17" t="s">
        <v>275</v>
      </c>
      <c r="H391" s="19" t="str">
        <f t="shared" si="39"/>
        <v>Certificate</v>
      </c>
      <c r="I391" s="19" t="str">
        <f t="shared" si="40"/>
        <v>II in Tourism</v>
      </c>
      <c r="J391" s="19" t="str">
        <f t="shared" si="44"/>
        <v>II in</v>
      </c>
      <c r="K391" s="19" t="str">
        <f t="shared" si="41"/>
        <v>Tourism</v>
      </c>
      <c r="L391" s="19"/>
      <c r="M391" s="19"/>
    </row>
    <row r="392" spans="1:13" x14ac:dyDescent="0.35">
      <c r="A392" s="17" t="s">
        <v>1613</v>
      </c>
      <c r="B392" s="17" t="s">
        <v>1614</v>
      </c>
      <c r="C392" s="25" t="str">
        <f t="shared" si="42"/>
        <v>Certificate II in Data And Voice Communications</v>
      </c>
      <c r="D392" s="25" t="str">
        <f t="shared" si="43"/>
        <v>UEE20711 Certificate II in Data And Voice Communications</v>
      </c>
      <c r="E392" s="17">
        <v>90</v>
      </c>
      <c r="F392" s="17" t="s">
        <v>131</v>
      </c>
      <c r="H392" s="19" t="str">
        <f t="shared" si="39"/>
        <v>Certificate</v>
      </c>
      <c r="I392" s="19" t="str">
        <f t="shared" si="40"/>
        <v>II in Data and Voice Communications</v>
      </c>
      <c r="J392" s="19" t="str">
        <f t="shared" si="44"/>
        <v>II in</v>
      </c>
      <c r="K392" s="19" t="str">
        <f t="shared" si="41"/>
        <v>Data And Voice Communications</v>
      </c>
      <c r="L392" s="19"/>
      <c r="M392" s="19"/>
    </row>
    <row r="393" spans="1:13" x14ac:dyDescent="0.35">
      <c r="A393" s="26" t="s">
        <v>112</v>
      </c>
      <c r="B393" s="26" t="s">
        <v>310</v>
      </c>
      <c r="C393" s="25" t="str">
        <f t="shared" si="42"/>
        <v>Certificate II in Sport And Recreation</v>
      </c>
      <c r="D393" s="25" t="str">
        <f t="shared" si="43"/>
        <v>SIS20115 Certificate II in Sport And Recreation</v>
      </c>
      <c r="E393" s="26">
        <v>89</v>
      </c>
      <c r="F393" s="17" t="s">
        <v>225</v>
      </c>
      <c r="H393" s="19" t="str">
        <f t="shared" si="39"/>
        <v>Certificate</v>
      </c>
      <c r="I393" s="19" t="str">
        <f t="shared" si="40"/>
        <v>II in Sport and Recreation</v>
      </c>
      <c r="J393" s="19" t="str">
        <f t="shared" si="44"/>
        <v>II in</v>
      </c>
      <c r="K393" s="19" t="str">
        <f t="shared" si="41"/>
        <v>Sport And Recreation</v>
      </c>
      <c r="L393" s="19"/>
      <c r="M393" s="19"/>
    </row>
    <row r="394" spans="1:13" x14ac:dyDescent="0.35">
      <c r="A394" s="26" t="s">
        <v>129</v>
      </c>
      <c r="B394" s="26" t="s">
        <v>319</v>
      </c>
      <c r="C394" s="25" t="str">
        <f t="shared" si="42"/>
        <v>Certificate II in Electrotechnology (Career Start)</v>
      </c>
      <c r="D394" s="25" t="str">
        <f t="shared" si="43"/>
        <v>UEE22011 Certificate II in Electrotechnology (Career Start)</v>
      </c>
      <c r="E394" s="26">
        <v>89</v>
      </c>
      <c r="F394" s="17" t="s">
        <v>225</v>
      </c>
      <c r="H394" s="19" t="str">
        <f t="shared" si="39"/>
        <v>Certificate</v>
      </c>
      <c r="I394" s="19" t="str">
        <f t="shared" si="40"/>
        <v>II in Electrotechnology (Career Start)</v>
      </c>
      <c r="J394" s="19" t="str">
        <f t="shared" si="44"/>
        <v>II in</v>
      </c>
      <c r="K394" s="19" t="str">
        <f t="shared" si="41"/>
        <v>Electrotechnology (Career Start)</v>
      </c>
      <c r="L394" s="19"/>
      <c r="M394" s="19"/>
    </row>
    <row r="395" spans="1:13" x14ac:dyDescent="0.35">
      <c r="A395" s="25" t="s">
        <v>800</v>
      </c>
      <c r="B395" s="25" t="s">
        <v>801</v>
      </c>
      <c r="C395" s="25" t="str">
        <f t="shared" si="42"/>
        <v>Certificate II in Skills For Education, Training And Employment Pathways</v>
      </c>
      <c r="D395" s="25" t="str">
        <f t="shared" si="43"/>
        <v>10291NAT Certificate II in Skills For Education, Training And Employment Pathways</v>
      </c>
      <c r="E395" s="25">
        <v>88</v>
      </c>
      <c r="F395" s="17" t="s">
        <v>210</v>
      </c>
      <c r="H395" s="19" t="str">
        <f t="shared" si="39"/>
        <v>Certificate</v>
      </c>
      <c r="I395" s="19" t="str">
        <f t="shared" si="40"/>
        <v>II in Skills for Education, Training and Employment Pathways</v>
      </c>
      <c r="J395" s="19" t="str">
        <f t="shared" si="44"/>
        <v>II in</v>
      </c>
      <c r="K395" s="19" t="str">
        <f t="shared" si="41"/>
        <v>Skills For Education, Training And Employment Pathways</v>
      </c>
      <c r="L395" s="19"/>
      <c r="M395" s="19"/>
    </row>
    <row r="396" spans="1:13" x14ac:dyDescent="0.35">
      <c r="A396" s="25" t="s">
        <v>186</v>
      </c>
      <c r="B396" s="25" t="s">
        <v>596</v>
      </c>
      <c r="C396" s="25" t="str">
        <f t="shared" si="42"/>
        <v>Certificate III in Live Production And Services</v>
      </c>
      <c r="D396" s="25" t="str">
        <f t="shared" si="43"/>
        <v>CUA30415 Certificate III in Live Production And Services</v>
      </c>
      <c r="E396" s="25">
        <v>88</v>
      </c>
      <c r="F396" s="17" t="s">
        <v>210</v>
      </c>
      <c r="H396" s="19" t="str">
        <f t="shared" si="39"/>
        <v>Certificate</v>
      </c>
      <c r="I396" s="19" t="str">
        <f t="shared" si="40"/>
        <v>III in Live Production and Services</v>
      </c>
      <c r="J396" s="19" t="str">
        <f t="shared" si="44"/>
        <v>III in</v>
      </c>
      <c r="K396" s="19" t="str">
        <f t="shared" si="41"/>
        <v>Live Production And Services</v>
      </c>
      <c r="L396" s="19"/>
      <c r="M396" s="19"/>
    </row>
    <row r="397" spans="1:13" x14ac:dyDescent="0.35">
      <c r="A397" s="17" t="s">
        <v>289</v>
      </c>
      <c r="B397" s="17" t="s">
        <v>392</v>
      </c>
      <c r="C397" s="25" t="str">
        <f t="shared" si="42"/>
        <v>Certificate I in Transition Education</v>
      </c>
      <c r="D397" s="25" t="str">
        <f t="shared" si="43"/>
        <v>22301VIC Certificate I in Transition Education</v>
      </c>
      <c r="E397" s="17">
        <v>87</v>
      </c>
      <c r="F397" s="17" t="s">
        <v>275</v>
      </c>
      <c r="H397" s="19" t="str">
        <f t="shared" ref="H397:H460" si="45">TRIM(PROPER(LEFT(B397,FIND(" ",B397))))</f>
        <v>Certificate</v>
      </c>
      <c r="I397" s="19" t="str">
        <f t="shared" ref="I397:I460" si="46">RIGHT(B397,LEN(B397)-FIND(" ",B397))</f>
        <v>I in Transition Education</v>
      </c>
      <c r="J397" s="19" t="str">
        <f t="shared" si="44"/>
        <v>I in</v>
      </c>
      <c r="K397" s="19" t="str">
        <f t="shared" ref="K397:K460" si="47">IF(H397="Certificate",PROPER(RIGHT(I397,LEN(I397)-2-FIND("in",LOWER(I397)))),PROPER(B397))</f>
        <v>Transition Education</v>
      </c>
      <c r="L397" s="19"/>
      <c r="M397" s="19"/>
    </row>
    <row r="398" spans="1:13" x14ac:dyDescent="0.35">
      <c r="A398" s="26" t="s">
        <v>112</v>
      </c>
      <c r="B398" s="26" t="s">
        <v>310</v>
      </c>
      <c r="C398" s="25" t="str">
        <f t="shared" si="42"/>
        <v>Certificate II in Sport And Recreation</v>
      </c>
      <c r="D398" s="25" t="str">
        <f t="shared" si="43"/>
        <v>SIS20115 Certificate II in Sport And Recreation</v>
      </c>
      <c r="E398" s="26">
        <v>87</v>
      </c>
      <c r="F398" s="17" t="s">
        <v>274</v>
      </c>
      <c r="H398" s="19" t="str">
        <f t="shared" si="45"/>
        <v>Certificate</v>
      </c>
      <c r="I398" s="19" t="str">
        <f t="shared" si="46"/>
        <v>II in Sport and Recreation</v>
      </c>
      <c r="J398" s="19" t="str">
        <f t="shared" si="44"/>
        <v>II in</v>
      </c>
      <c r="K398" s="19" t="str">
        <f t="shared" si="47"/>
        <v>Sport And Recreation</v>
      </c>
      <c r="L398" s="19"/>
      <c r="M398" s="19"/>
    </row>
    <row r="399" spans="1:13" x14ac:dyDescent="0.35">
      <c r="A399" s="25" t="s">
        <v>365</v>
      </c>
      <c r="B399" s="25" t="s">
        <v>366</v>
      </c>
      <c r="C399" s="25" t="str">
        <f t="shared" si="42"/>
        <v>Responsible Service Of Alcohol</v>
      </c>
      <c r="D399" s="25" t="str">
        <f t="shared" si="43"/>
        <v>SITSS00055 Responsible Service Of Alcohol</v>
      </c>
      <c r="E399" s="25">
        <v>86</v>
      </c>
      <c r="F399" s="17" t="s">
        <v>210</v>
      </c>
      <c r="H399" s="19" t="str">
        <f t="shared" si="45"/>
        <v>Responsible</v>
      </c>
      <c r="I399" s="19" t="str">
        <f t="shared" si="46"/>
        <v>Service of Alcohol</v>
      </c>
      <c r="J399" s="19" t="e">
        <f t="shared" si="44"/>
        <v>#VALUE!</v>
      </c>
      <c r="K399" s="19" t="str">
        <f t="shared" si="47"/>
        <v>Responsible Service Of Alcohol</v>
      </c>
      <c r="L399" s="19"/>
      <c r="M399" s="19"/>
    </row>
    <row r="400" spans="1:13" x14ac:dyDescent="0.35">
      <c r="A400" s="17" t="s">
        <v>167</v>
      </c>
      <c r="B400" s="17" t="s">
        <v>424</v>
      </c>
      <c r="C400" s="25" t="str">
        <f t="shared" si="42"/>
        <v>Certificate III in Cabinet Making</v>
      </c>
      <c r="D400" s="25" t="str">
        <f t="shared" si="43"/>
        <v>MSF31113 Certificate III in Cabinet Making</v>
      </c>
      <c r="E400" s="17">
        <v>85</v>
      </c>
      <c r="F400" s="17" t="s">
        <v>210</v>
      </c>
      <c r="H400" s="19" t="str">
        <f t="shared" si="45"/>
        <v>Certificate</v>
      </c>
      <c r="I400" s="19" t="str">
        <f t="shared" si="46"/>
        <v>III in Cabinet Making</v>
      </c>
      <c r="J400" s="19" t="str">
        <f t="shared" si="44"/>
        <v>III in</v>
      </c>
      <c r="K400" s="19" t="str">
        <f t="shared" si="47"/>
        <v>Cabinet Making</v>
      </c>
      <c r="L400" s="19"/>
      <c r="M400" s="19"/>
    </row>
    <row r="401" spans="1:13" x14ac:dyDescent="0.35">
      <c r="A401" s="17" t="s">
        <v>107</v>
      </c>
      <c r="B401" s="17" t="s">
        <v>379</v>
      </c>
      <c r="C401" s="25" t="str">
        <f t="shared" si="42"/>
        <v>Certificate I in Retail Services</v>
      </c>
      <c r="D401" s="25" t="str">
        <f t="shared" si="43"/>
        <v>SIR10116 Certificate I in Retail Services</v>
      </c>
      <c r="E401" s="17">
        <v>85</v>
      </c>
      <c r="F401" s="17" t="s">
        <v>275</v>
      </c>
      <c r="H401" s="19" t="str">
        <f t="shared" si="45"/>
        <v>Certificate</v>
      </c>
      <c r="I401" s="19" t="str">
        <f t="shared" si="46"/>
        <v>I in Retail Services</v>
      </c>
      <c r="J401" s="19" t="str">
        <f t="shared" si="44"/>
        <v>I in</v>
      </c>
      <c r="K401" s="19" t="str">
        <f t="shared" si="47"/>
        <v>Retail Services</v>
      </c>
      <c r="L401" s="19"/>
      <c r="M401" s="19"/>
    </row>
    <row r="402" spans="1:13" x14ac:dyDescent="0.35">
      <c r="A402" s="25" t="s">
        <v>30</v>
      </c>
      <c r="B402" s="25" t="s">
        <v>677</v>
      </c>
      <c r="C402" s="25" t="str">
        <f t="shared" si="42"/>
        <v>Certificate II in Business</v>
      </c>
      <c r="D402" s="25" t="str">
        <f t="shared" si="43"/>
        <v>BSB20115 Certificate II in Business</v>
      </c>
      <c r="E402" s="25">
        <v>84</v>
      </c>
      <c r="F402" s="17" t="s">
        <v>218</v>
      </c>
      <c r="H402" s="19" t="str">
        <f t="shared" si="45"/>
        <v>Certificate</v>
      </c>
      <c r="I402" s="19" t="str">
        <f t="shared" si="46"/>
        <v>II IN BUSINESS</v>
      </c>
      <c r="J402" s="19" t="str">
        <f t="shared" si="44"/>
        <v>II in</v>
      </c>
      <c r="K402" s="19" t="str">
        <f t="shared" si="47"/>
        <v>Business</v>
      </c>
      <c r="L402" s="19"/>
      <c r="M402" s="19"/>
    </row>
    <row r="403" spans="1:13" x14ac:dyDescent="0.35">
      <c r="A403" s="17" t="s">
        <v>10</v>
      </c>
      <c r="B403" s="17" t="s">
        <v>313</v>
      </c>
      <c r="C403" s="25" t="str">
        <f t="shared" si="42"/>
        <v>Certificate II in Animal Studies</v>
      </c>
      <c r="D403" s="25" t="str">
        <f t="shared" si="43"/>
        <v>ACM20117 Certificate II in Animal Studies</v>
      </c>
      <c r="E403" s="17">
        <v>84</v>
      </c>
      <c r="F403" s="17" t="s">
        <v>224</v>
      </c>
      <c r="H403" s="19" t="str">
        <f t="shared" si="45"/>
        <v>Certificate</v>
      </c>
      <c r="I403" s="19" t="str">
        <f t="shared" si="46"/>
        <v>II in Animal Studies</v>
      </c>
      <c r="J403" s="19" t="str">
        <f t="shared" si="44"/>
        <v>II in</v>
      </c>
      <c r="K403" s="19" t="str">
        <f t="shared" si="47"/>
        <v>Animal Studies</v>
      </c>
      <c r="L403" s="19"/>
      <c r="M403" s="19"/>
    </row>
    <row r="404" spans="1:13" x14ac:dyDescent="0.35">
      <c r="A404" s="25" t="s">
        <v>196</v>
      </c>
      <c r="B404" s="25" t="s">
        <v>934</v>
      </c>
      <c r="C404" s="25" t="str">
        <f t="shared" si="42"/>
        <v>Certificate III in Rural Operations</v>
      </c>
      <c r="D404" s="25" t="str">
        <f t="shared" si="43"/>
        <v>AHC32816 Certificate III in Rural Operations</v>
      </c>
      <c r="E404" s="25">
        <v>84</v>
      </c>
      <c r="F404" s="17" t="s">
        <v>224</v>
      </c>
      <c r="H404" s="19" t="str">
        <f t="shared" si="45"/>
        <v>Certificate</v>
      </c>
      <c r="I404" s="19" t="str">
        <f t="shared" si="46"/>
        <v>III in Rural Operations</v>
      </c>
      <c r="J404" s="19" t="str">
        <f t="shared" si="44"/>
        <v>III in</v>
      </c>
      <c r="K404" s="19" t="str">
        <f t="shared" si="47"/>
        <v>Rural Operations</v>
      </c>
      <c r="L404" s="19"/>
      <c r="M404" s="19"/>
    </row>
    <row r="405" spans="1:13" x14ac:dyDescent="0.35">
      <c r="A405" s="17" t="s">
        <v>745</v>
      </c>
      <c r="B405" s="21" t="s">
        <v>746</v>
      </c>
      <c r="C405" s="25" t="str">
        <f t="shared" si="42"/>
        <v>Certificate II in Automotive Cylinder Head Reconditioning</v>
      </c>
      <c r="D405" s="25" t="str">
        <f t="shared" si="43"/>
        <v>AUR21516 Certificate II in Automotive Cylinder Head Reconditioning</v>
      </c>
      <c r="E405" s="17">
        <v>83</v>
      </c>
      <c r="F405" s="17" t="s">
        <v>210</v>
      </c>
      <c r="H405" s="19" t="str">
        <f t="shared" si="45"/>
        <v>Certificate</v>
      </c>
      <c r="I405" s="19" t="str">
        <f t="shared" si="46"/>
        <v>II in Automotive Cylinder Head Reconditioning</v>
      </c>
      <c r="J405" s="19" t="str">
        <f t="shared" si="44"/>
        <v>II in</v>
      </c>
      <c r="K405" s="19" t="str">
        <f t="shared" si="47"/>
        <v>Automotive Cylinder Head Reconditioning</v>
      </c>
      <c r="L405" s="19"/>
      <c r="M405" s="19"/>
    </row>
    <row r="406" spans="1:13" x14ac:dyDescent="0.35">
      <c r="A406" s="25" t="s">
        <v>762</v>
      </c>
      <c r="B406" s="25" t="s">
        <v>763</v>
      </c>
      <c r="C406" s="25" t="str">
        <f t="shared" si="42"/>
        <v>Certificate II in Furniture Making</v>
      </c>
      <c r="D406" s="25" t="str">
        <f t="shared" si="43"/>
        <v>MSF20313 Certificate II in Furniture Making</v>
      </c>
      <c r="E406" s="25">
        <v>83</v>
      </c>
      <c r="F406" s="17" t="s">
        <v>210</v>
      </c>
      <c r="H406" s="19" t="str">
        <f t="shared" si="45"/>
        <v>Certificate</v>
      </c>
      <c r="I406" s="19" t="str">
        <f t="shared" si="46"/>
        <v>II in Furniture Making</v>
      </c>
      <c r="J406" s="19" t="str">
        <f t="shared" si="44"/>
        <v>II in</v>
      </c>
      <c r="K406" s="19" t="str">
        <f t="shared" si="47"/>
        <v>Furniture Making</v>
      </c>
      <c r="L406" s="19"/>
      <c r="M406" s="19"/>
    </row>
    <row r="407" spans="1:13" x14ac:dyDescent="0.35">
      <c r="A407" s="23" t="s">
        <v>176</v>
      </c>
      <c r="B407" s="23" t="s">
        <v>384</v>
      </c>
      <c r="C407" s="25" t="str">
        <f t="shared" si="42"/>
        <v>Certificate III in Electrotechnology Electrician</v>
      </c>
      <c r="D407" s="25" t="str">
        <f t="shared" si="43"/>
        <v>UEE30811 Certificate III in Electrotechnology Electrician</v>
      </c>
      <c r="E407" s="23">
        <v>83</v>
      </c>
      <c r="F407" s="17" t="s">
        <v>212</v>
      </c>
      <c r="H407" s="19" t="str">
        <f t="shared" si="45"/>
        <v>Certificate</v>
      </c>
      <c r="I407" s="19" t="str">
        <f t="shared" si="46"/>
        <v>III in Electrotechnology Electrician</v>
      </c>
      <c r="J407" s="19" t="str">
        <f t="shared" si="44"/>
        <v>III in</v>
      </c>
      <c r="K407" s="19" t="str">
        <f t="shared" si="47"/>
        <v>Electrotechnology Electrician</v>
      </c>
      <c r="L407" s="19"/>
      <c r="M407" s="19"/>
    </row>
    <row r="408" spans="1:13" x14ac:dyDescent="0.35">
      <c r="A408" s="21" t="s">
        <v>59</v>
      </c>
      <c r="B408" s="21" t="s">
        <v>1633</v>
      </c>
      <c r="C408" s="25" t="str">
        <f t="shared" si="42"/>
        <v xml:space="preserve">Certificate III in Visual Arts </v>
      </c>
      <c r="D408" s="25" t="str">
        <f t="shared" si="43"/>
        <v xml:space="preserve">CUA31115 Certificate III in Visual Arts </v>
      </c>
      <c r="E408" s="21">
        <v>83</v>
      </c>
      <c r="F408" s="17" t="s">
        <v>224</v>
      </c>
      <c r="H408" s="19" t="str">
        <f t="shared" si="45"/>
        <v>Certificate</v>
      </c>
      <c r="I408" s="19" t="str">
        <f t="shared" si="46"/>
        <v xml:space="preserve">III in Visual Arts </v>
      </c>
      <c r="J408" s="19" t="str">
        <f t="shared" si="44"/>
        <v>III in</v>
      </c>
      <c r="K408" s="19" t="str">
        <f t="shared" si="47"/>
        <v xml:space="preserve">Visual Arts </v>
      </c>
      <c r="L408" s="19"/>
      <c r="M408" s="19"/>
    </row>
    <row r="409" spans="1:13" x14ac:dyDescent="0.35">
      <c r="A409" s="25" t="s">
        <v>107</v>
      </c>
      <c r="B409" s="25" t="s">
        <v>379</v>
      </c>
      <c r="C409" s="25" t="str">
        <f t="shared" si="42"/>
        <v>Certificate I in Retail Services</v>
      </c>
      <c r="D409" s="25" t="str">
        <f t="shared" si="43"/>
        <v>SIR10116 Certificate I in Retail Services</v>
      </c>
      <c r="E409" s="25">
        <v>82</v>
      </c>
      <c r="F409" s="17" t="s">
        <v>218</v>
      </c>
      <c r="H409" s="19" t="str">
        <f t="shared" si="45"/>
        <v>Certificate</v>
      </c>
      <c r="I409" s="19" t="str">
        <f t="shared" si="46"/>
        <v>I in Retail Services</v>
      </c>
      <c r="J409" s="19" t="str">
        <f t="shared" si="44"/>
        <v>I in</v>
      </c>
      <c r="K409" s="19" t="str">
        <f t="shared" si="47"/>
        <v>Retail Services</v>
      </c>
      <c r="L409" s="19"/>
      <c r="M409" s="19"/>
    </row>
    <row r="410" spans="1:13" x14ac:dyDescent="0.35">
      <c r="A410" s="26" t="s">
        <v>30</v>
      </c>
      <c r="B410" s="26" t="s">
        <v>296</v>
      </c>
      <c r="C410" s="25" t="str">
        <f t="shared" si="42"/>
        <v>Certificate II in Business</v>
      </c>
      <c r="D410" s="25" t="str">
        <f t="shared" si="43"/>
        <v>BSB20115 Certificate II in Business</v>
      </c>
      <c r="E410" s="26">
        <v>82</v>
      </c>
      <c r="F410" s="17" t="s">
        <v>274</v>
      </c>
      <c r="H410" s="19" t="str">
        <f t="shared" si="45"/>
        <v>Certificate</v>
      </c>
      <c r="I410" s="19" t="str">
        <f t="shared" si="46"/>
        <v>II in Business</v>
      </c>
      <c r="J410" s="19" t="str">
        <f t="shared" si="44"/>
        <v>II in</v>
      </c>
      <c r="K410" s="19" t="str">
        <f t="shared" si="47"/>
        <v>Business</v>
      </c>
      <c r="L410" s="19"/>
      <c r="M410" s="19"/>
    </row>
    <row r="411" spans="1:13" x14ac:dyDescent="0.35">
      <c r="A411" s="22" t="s">
        <v>63</v>
      </c>
      <c r="B411" s="22" t="s">
        <v>422</v>
      </c>
      <c r="C411" s="25" t="str">
        <f t="shared" si="42"/>
        <v>Certificate IV in Music Industry</v>
      </c>
      <c r="D411" s="25" t="str">
        <f t="shared" si="43"/>
        <v>CUA40915 Certificate IV in Music Industry</v>
      </c>
      <c r="E411" s="22">
        <v>82</v>
      </c>
      <c r="F411" s="17" t="s">
        <v>210</v>
      </c>
      <c r="H411" s="19" t="str">
        <f t="shared" si="45"/>
        <v>Certificate</v>
      </c>
      <c r="I411" s="19" t="str">
        <f t="shared" si="46"/>
        <v>IV in Music Industry</v>
      </c>
      <c r="J411" s="19" t="str">
        <f t="shared" si="44"/>
        <v>IV in</v>
      </c>
      <c r="K411" s="19" t="str">
        <f t="shared" si="47"/>
        <v>Music Industry</v>
      </c>
      <c r="L411" s="19"/>
      <c r="M411" s="19"/>
    </row>
    <row r="412" spans="1:13" x14ac:dyDescent="0.35">
      <c r="A412" s="17" t="s">
        <v>1560</v>
      </c>
      <c r="B412" s="17" t="s">
        <v>1561</v>
      </c>
      <c r="C412" s="25" t="str">
        <f t="shared" si="42"/>
        <v>Certificate I in Leadership</v>
      </c>
      <c r="D412" s="25" t="str">
        <f t="shared" si="43"/>
        <v>52773WA Certificate I in Leadership</v>
      </c>
      <c r="E412" s="17">
        <v>82</v>
      </c>
      <c r="F412" s="17" t="s">
        <v>131</v>
      </c>
      <c r="H412" s="19" t="str">
        <f t="shared" si="45"/>
        <v>Certificate</v>
      </c>
      <c r="I412" s="19" t="str">
        <f t="shared" si="46"/>
        <v>I in Leadership</v>
      </c>
      <c r="J412" s="19" t="str">
        <f t="shared" si="44"/>
        <v>I in</v>
      </c>
      <c r="K412" s="19" t="str">
        <f t="shared" si="47"/>
        <v>Leadership</v>
      </c>
      <c r="L412" s="19"/>
      <c r="M412" s="19"/>
    </row>
    <row r="413" spans="1:13" x14ac:dyDescent="0.35">
      <c r="A413" s="26" t="s">
        <v>87</v>
      </c>
      <c r="B413" s="26" t="s">
        <v>397</v>
      </c>
      <c r="C413" s="25" t="str">
        <f t="shared" si="42"/>
        <v>Certificate II in Engineering Pathways</v>
      </c>
      <c r="D413" s="25" t="str">
        <f t="shared" si="43"/>
        <v>MEM20413 Certificate II in Engineering Pathways</v>
      </c>
      <c r="E413" s="26">
        <v>81</v>
      </c>
      <c r="F413" s="17" t="s">
        <v>225</v>
      </c>
      <c r="H413" s="19" t="str">
        <f t="shared" si="45"/>
        <v>Certificate</v>
      </c>
      <c r="I413" s="19" t="str">
        <f t="shared" si="46"/>
        <v>II in Engineering Pathways</v>
      </c>
      <c r="J413" s="19" t="str">
        <f t="shared" si="44"/>
        <v>II in</v>
      </c>
      <c r="K413" s="19" t="str">
        <f t="shared" si="47"/>
        <v>Engineering Pathways</v>
      </c>
      <c r="L413" s="19"/>
      <c r="M413" s="19"/>
    </row>
    <row r="414" spans="1:13" x14ac:dyDescent="0.35">
      <c r="A414" s="25" t="s">
        <v>17</v>
      </c>
      <c r="B414" s="25" t="s">
        <v>354</v>
      </c>
      <c r="C414" s="25" t="str">
        <f t="shared" si="42"/>
        <v>Certificate II in Conservation And Land Management</v>
      </c>
      <c r="D414" s="25" t="str">
        <f t="shared" si="43"/>
        <v>AHC21016 Certificate II in Conservation And Land Management</v>
      </c>
      <c r="E414" s="25">
        <v>81</v>
      </c>
      <c r="F414" s="17" t="s">
        <v>224</v>
      </c>
      <c r="H414" s="19" t="str">
        <f t="shared" si="45"/>
        <v>Certificate</v>
      </c>
      <c r="I414" s="19" t="str">
        <f t="shared" si="46"/>
        <v>II in Conservation and Land Management</v>
      </c>
      <c r="J414" s="19" t="str">
        <f t="shared" si="44"/>
        <v>II in</v>
      </c>
      <c r="K414" s="19" t="str">
        <f t="shared" si="47"/>
        <v>Conservation And Land Management</v>
      </c>
      <c r="L414" s="19"/>
      <c r="M414" s="19"/>
    </row>
    <row r="415" spans="1:13" x14ac:dyDescent="0.35">
      <c r="A415" s="17" t="s">
        <v>19</v>
      </c>
      <c r="B415" s="17" t="s">
        <v>385</v>
      </c>
      <c r="C415" s="25" t="str">
        <f t="shared" si="42"/>
        <v>Certificate II in Landscaping</v>
      </c>
      <c r="D415" s="25" t="str">
        <f t="shared" si="43"/>
        <v>AHC21616 Certificate II in Landscaping</v>
      </c>
      <c r="E415" s="17">
        <v>80</v>
      </c>
      <c r="F415" s="17" t="s">
        <v>210</v>
      </c>
      <c r="H415" s="19" t="str">
        <f t="shared" si="45"/>
        <v>Certificate</v>
      </c>
      <c r="I415" s="19" t="str">
        <f t="shared" si="46"/>
        <v>II in Landscaping</v>
      </c>
      <c r="J415" s="19" t="str">
        <f t="shared" si="44"/>
        <v>II in</v>
      </c>
      <c r="K415" s="19" t="str">
        <f t="shared" si="47"/>
        <v>Landscaping</v>
      </c>
      <c r="L415" s="19"/>
      <c r="M415" s="19"/>
    </row>
    <row r="416" spans="1:13" x14ac:dyDescent="0.35">
      <c r="A416" s="25" t="s">
        <v>43</v>
      </c>
      <c r="B416" s="25" t="s">
        <v>589</v>
      </c>
      <c r="C416" s="25" t="str">
        <f t="shared" si="42"/>
        <v>Certificate IV in Community Services</v>
      </c>
      <c r="D416" s="25" t="str">
        <f t="shared" si="43"/>
        <v>CHC42015 Certificate IV in Community Services</v>
      </c>
      <c r="E416" s="25">
        <v>79</v>
      </c>
      <c r="F416" s="17" t="s">
        <v>131</v>
      </c>
      <c r="H416" s="19" t="str">
        <f t="shared" si="45"/>
        <v>Certificate</v>
      </c>
      <c r="I416" s="19" t="str">
        <f t="shared" si="46"/>
        <v>IV in Community Services</v>
      </c>
      <c r="J416" s="19" t="str">
        <f t="shared" si="44"/>
        <v>IV in</v>
      </c>
      <c r="K416" s="19" t="str">
        <f t="shared" si="47"/>
        <v>Community Services</v>
      </c>
      <c r="L416" s="19"/>
      <c r="M416" s="19"/>
    </row>
    <row r="417" spans="1:13" x14ac:dyDescent="0.35">
      <c r="A417" s="26" t="s">
        <v>287</v>
      </c>
      <c r="B417" s="26" t="s">
        <v>661</v>
      </c>
      <c r="C417" s="25" t="str">
        <f t="shared" si="42"/>
        <v>Course In First Aid Management Of Anaphylaxis</v>
      </c>
      <c r="D417" s="25" t="str">
        <f t="shared" si="43"/>
        <v>22300VIC Course In First Aid Management Of Anaphylaxis</v>
      </c>
      <c r="E417" s="26">
        <v>78</v>
      </c>
      <c r="F417" s="17" t="s">
        <v>225</v>
      </c>
      <c r="H417" s="19" t="str">
        <f t="shared" si="45"/>
        <v>Course</v>
      </c>
      <c r="I417" s="19" t="str">
        <f t="shared" si="46"/>
        <v>in First Aid Management of Anaphylaxis</v>
      </c>
      <c r="J417" s="19" t="str">
        <f t="shared" si="44"/>
        <v>in</v>
      </c>
      <c r="K417" s="19" t="str">
        <f t="shared" si="47"/>
        <v>Course In First Aid Management Of Anaphylaxis</v>
      </c>
      <c r="L417" s="19"/>
      <c r="M417" s="19"/>
    </row>
    <row r="418" spans="1:13" x14ac:dyDescent="0.35">
      <c r="A418" s="25" t="s">
        <v>792</v>
      </c>
      <c r="B418" s="25" t="s">
        <v>793</v>
      </c>
      <c r="C418" s="25" t="str">
        <f t="shared" si="42"/>
        <v>Certificate II in Rail Infrastructure</v>
      </c>
      <c r="D418" s="25" t="str">
        <f t="shared" si="43"/>
        <v>TLI21315 Certificate II in Rail Infrastructure</v>
      </c>
      <c r="E418" s="25">
        <v>78</v>
      </c>
      <c r="F418" s="17" t="s">
        <v>210</v>
      </c>
      <c r="H418" s="19" t="str">
        <f t="shared" si="45"/>
        <v>Certificate</v>
      </c>
      <c r="I418" s="19" t="str">
        <f t="shared" si="46"/>
        <v>II in Rail Infrastructure</v>
      </c>
      <c r="J418" s="19" t="str">
        <f t="shared" si="44"/>
        <v>II in</v>
      </c>
      <c r="K418" s="19" t="str">
        <f t="shared" si="47"/>
        <v>Rail Infrastructure</v>
      </c>
      <c r="L418" s="19"/>
      <c r="M418" s="19"/>
    </row>
    <row r="419" spans="1:13" x14ac:dyDescent="0.35">
      <c r="A419" s="26" t="s">
        <v>77</v>
      </c>
      <c r="B419" s="26" t="s">
        <v>414</v>
      </c>
      <c r="C419" s="25" t="str">
        <f t="shared" si="42"/>
        <v>Certificate III in Health Services Assistance</v>
      </c>
      <c r="D419" s="25" t="str">
        <f t="shared" si="43"/>
        <v>HLT33115 Certificate III in Health Services Assistance</v>
      </c>
      <c r="E419" s="26">
        <v>78</v>
      </c>
      <c r="F419" s="17" t="s">
        <v>225</v>
      </c>
      <c r="H419" s="19" t="str">
        <f t="shared" si="45"/>
        <v>Certificate</v>
      </c>
      <c r="I419" s="19" t="str">
        <f t="shared" si="46"/>
        <v>III in Health Services Assistance</v>
      </c>
      <c r="J419" s="19" t="str">
        <f t="shared" si="44"/>
        <v>III in</v>
      </c>
      <c r="K419" s="19" t="str">
        <f t="shared" si="47"/>
        <v>Health Services Assistance</v>
      </c>
      <c r="L419" s="19"/>
      <c r="M419" s="19"/>
    </row>
    <row r="420" spans="1:13" x14ac:dyDescent="0.35">
      <c r="A420" s="26" t="s">
        <v>138</v>
      </c>
      <c r="B420" s="26" t="s">
        <v>561</v>
      </c>
      <c r="C420" s="25" t="str">
        <f t="shared" si="42"/>
        <v>Certificate I in Furnishing</v>
      </c>
      <c r="D420" s="25" t="str">
        <f t="shared" si="43"/>
        <v>MSF10113 Certificate I in Furnishing</v>
      </c>
      <c r="E420" s="26">
        <v>78</v>
      </c>
      <c r="F420" s="17" t="s">
        <v>274</v>
      </c>
      <c r="H420" s="19" t="str">
        <f t="shared" si="45"/>
        <v>Certificate</v>
      </c>
      <c r="I420" s="19" t="str">
        <f t="shared" si="46"/>
        <v>I in Furnishing</v>
      </c>
      <c r="J420" s="19" t="str">
        <f t="shared" si="44"/>
        <v>I in</v>
      </c>
      <c r="K420" s="19" t="str">
        <f t="shared" si="47"/>
        <v>Furnishing</v>
      </c>
      <c r="L420" s="19"/>
      <c r="M420" s="19"/>
    </row>
    <row r="421" spans="1:13" x14ac:dyDescent="0.35">
      <c r="A421" s="18" t="s">
        <v>102</v>
      </c>
      <c r="B421" s="18" t="s">
        <v>318</v>
      </c>
      <c r="C421" s="25" t="str">
        <f t="shared" si="42"/>
        <v>Certificate II in Salon Assistant</v>
      </c>
      <c r="D421" s="25" t="str">
        <f t="shared" si="43"/>
        <v>SHB20216 Certificate II in Salon Assistant</v>
      </c>
      <c r="E421" s="18">
        <v>78</v>
      </c>
      <c r="F421" s="17" t="s">
        <v>225</v>
      </c>
      <c r="H421" s="19" t="str">
        <f t="shared" si="45"/>
        <v>Certificate</v>
      </c>
      <c r="I421" s="19" t="str">
        <f t="shared" si="46"/>
        <v>II in Salon Assistant</v>
      </c>
      <c r="J421" s="19" t="str">
        <f t="shared" si="44"/>
        <v>II in</v>
      </c>
      <c r="K421" s="19" t="str">
        <f t="shared" si="47"/>
        <v>Salon Assistant</v>
      </c>
      <c r="L421" s="19"/>
      <c r="M421" s="19"/>
    </row>
    <row r="422" spans="1:13" x14ac:dyDescent="0.35">
      <c r="A422" s="25" t="s">
        <v>789</v>
      </c>
      <c r="B422" s="25" t="s">
        <v>790</v>
      </c>
      <c r="C422" s="25" t="str">
        <f t="shared" si="42"/>
        <v>Certificate II in Production Horticulture</v>
      </c>
      <c r="D422" s="25" t="str">
        <f t="shared" si="43"/>
        <v>AHC20316 Certificate II in Production Horticulture</v>
      </c>
      <c r="E422" s="25">
        <v>78</v>
      </c>
      <c r="F422" s="17" t="s">
        <v>131</v>
      </c>
      <c r="H422" s="19" t="str">
        <f t="shared" si="45"/>
        <v>Certificate</v>
      </c>
      <c r="I422" s="19" t="str">
        <f t="shared" si="46"/>
        <v>II in Production Horticulture</v>
      </c>
      <c r="J422" s="19" t="str">
        <f t="shared" si="44"/>
        <v>II in</v>
      </c>
      <c r="K422" s="19" t="str">
        <f t="shared" si="47"/>
        <v>Production Horticulture</v>
      </c>
      <c r="L422" s="19"/>
      <c r="M422" s="19"/>
    </row>
    <row r="423" spans="1:13" x14ac:dyDescent="0.35">
      <c r="A423" s="17" t="s">
        <v>96</v>
      </c>
      <c r="B423" s="17" t="s">
        <v>407</v>
      </c>
      <c r="C423" s="25" t="str">
        <f t="shared" si="42"/>
        <v>Certificate II in Public Safety (Aquatic Rescue)</v>
      </c>
      <c r="D423" s="25" t="str">
        <f t="shared" si="43"/>
        <v>PUA21012 Certificate II in Public Safety (Aquatic Rescue)</v>
      </c>
      <c r="E423" s="17">
        <v>76</v>
      </c>
      <c r="F423" s="17" t="s">
        <v>210</v>
      </c>
      <c r="H423" s="19" t="str">
        <f t="shared" si="45"/>
        <v>Certificate</v>
      </c>
      <c r="I423" s="19" t="str">
        <f t="shared" si="46"/>
        <v>II in Public Safety (Aquatic Rescue)</v>
      </c>
      <c r="J423" s="19" t="str">
        <f t="shared" si="44"/>
        <v>II in</v>
      </c>
      <c r="K423" s="19" t="str">
        <f t="shared" si="47"/>
        <v>Public Safety (Aquatic Rescue)</v>
      </c>
      <c r="L423" s="19"/>
      <c r="M423" s="19"/>
    </row>
    <row r="424" spans="1:13" x14ac:dyDescent="0.35">
      <c r="A424" s="23" t="s">
        <v>179</v>
      </c>
      <c r="B424" s="23" t="s">
        <v>396</v>
      </c>
      <c r="C424" s="25" t="str">
        <f t="shared" si="42"/>
        <v>Certificate III in Hairdressing</v>
      </c>
      <c r="D424" s="25" t="str">
        <f t="shared" si="43"/>
        <v>SHB30416 Certificate III in Hairdressing</v>
      </c>
      <c r="E424" s="23">
        <v>75</v>
      </c>
      <c r="F424" s="17" t="s">
        <v>212</v>
      </c>
      <c r="H424" s="19" t="str">
        <f t="shared" si="45"/>
        <v>Certificate</v>
      </c>
      <c r="I424" s="19" t="str">
        <f t="shared" si="46"/>
        <v>III in Hairdressing</v>
      </c>
      <c r="J424" s="19" t="str">
        <f t="shared" si="44"/>
        <v>III in</v>
      </c>
      <c r="K424" s="19" t="str">
        <f t="shared" si="47"/>
        <v>Hairdressing</v>
      </c>
      <c r="L424" s="19"/>
      <c r="M424" s="19"/>
    </row>
    <row r="425" spans="1:13" x14ac:dyDescent="0.35">
      <c r="A425" s="25" t="s">
        <v>609</v>
      </c>
      <c r="B425" s="25" t="s">
        <v>400</v>
      </c>
      <c r="C425" s="25" t="str">
        <f t="shared" si="42"/>
        <v>Certificate III in Interior Decoration Retail Services</v>
      </c>
      <c r="D425" s="25" t="str">
        <f t="shared" si="43"/>
        <v>MSF31018 Certificate III in Interior Decoration Retail Services</v>
      </c>
      <c r="E425" s="25">
        <v>73</v>
      </c>
      <c r="F425" s="17" t="s">
        <v>275</v>
      </c>
      <c r="H425" s="19" t="str">
        <f t="shared" si="45"/>
        <v>Certificate</v>
      </c>
      <c r="I425" s="19" t="str">
        <f t="shared" si="46"/>
        <v>III in Interior Decoration Retail Services</v>
      </c>
      <c r="J425" s="19" t="str">
        <f t="shared" si="44"/>
        <v>III in</v>
      </c>
      <c r="K425" s="19" t="str">
        <f t="shared" si="47"/>
        <v>Interior Decoration Retail Services</v>
      </c>
      <c r="L425" s="19"/>
      <c r="M425" s="19"/>
    </row>
    <row r="426" spans="1:13" x14ac:dyDescent="0.35">
      <c r="A426" s="23" t="s">
        <v>65</v>
      </c>
      <c r="B426" s="23" t="s">
        <v>635</v>
      </c>
      <c r="C426" s="25" t="str">
        <f t="shared" si="42"/>
        <v>Certificate II in Baking</v>
      </c>
      <c r="D426" s="25" t="str">
        <f t="shared" si="43"/>
        <v>FBP20217 Certificate II in Baking</v>
      </c>
      <c r="E426" s="23">
        <v>72</v>
      </c>
      <c r="F426" s="17" t="s">
        <v>212</v>
      </c>
      <c r="H426" s="19" t="str">
        <f t="shared" si="45"/>
        <v>Certificate</v>
      </c>
      <c r="I426" s="19" t="str">
        <f t="shared" si="46"/>
        <v>II in Baking</v>
      </c>
      <c r="J426" s="19" t="str">
        <f t="shared" si="44"/>
        <v>II in</v>
      </c>
      <c r="K426" s="19" t="str">
        <f t="shared" si="47"/>
        <v>Baking</v>
      </c>
      <c r="L426" s="19"/>
      <c r="M426" s="19"/>
    </row>
    <row r="427" spans="1:13" x14ac:dyDescent="0.35">
      <c r="A427" s="23" t="s">
        <v>55</v>
      </c>
      <c r="B427" s="23" t="s">
        <v>518</v>
      </c>
      <c r="C427" s="25" t="str">
        <f t="shared" si="42"/>
        <v>Certificate III in Assistant Dance Teaching</v>
      </c>
      <c r="D427" s="25" t="str">
        <f t="shared" si="43"/>
        <v>CUA30313 Certificate III in Assistant Dance Teaching</v>
      </c>
      <c r="E427" s="23">
        <v>71</v>
      </c>
      <c r="F427" s="17" t="s">
        <v>212</v>
      </c>
      <c r="H427" s="19" t="str">
        <f t="shared" si="45"/>
        <v>Certificate</v>
      </c>
      <c r="I427" s="19" t="str">
        <f t="shared" si="46"/>
        <v>III in Assistant Dance Teaching</v>
      </c>
      <c r="J427" s="19" t="str">
        <f t="shared" si="44"/>
        <v>III in</v>
      </c>
      <c r="K427" s="19" t="str">
        <f t="shared" si="47"/>
        <v>Assistant Dance Teaching</v>
      </c>
      <c r="L427" s="19"/>
      <c r="M427" s="19"/>
    </row>
    <row r="428" spans="1:13" x14ac:dyDescent="0.35">
      <c r="A428" s="26" t="s">
        <v>117</v>
      </c>
      <c r="B428" s="26" t="s">
        <v>367</v>
      </c>
      <c r="C428" s="25" t="str">
        <f t="shared" si="42"/>
        <v>Certificate III in Fitness</v>
      </c>
      <c r="D428" s="25" t="str">
        <f t="shared" si="43"/>
        <v>SIS30315 Certificate III in Fitness</v>
      </c>
      <c r="E428" s="26">
        <v>71</v>
      </c>
      <c r="F428" s="17" t="s">
        <v>225</v>
      </c>
      <c r="H428" s="19" t="str">
        <f t="shared" si="45"/>
        <v>Certificate</v>
      </c>
      <c r="I428" s="19" t="str">
        <f t="shared" si="46"/>
        <v>III in Fitness</v>
      </c>
      <c r="J428" s="19" t="str">
        <f t="shared" si="44"/>
        <v>III in</v>
      </c>
      <c r="K428" s="19" t="str">
        <f t="shared" si="47"/>
        <v>Fitness</v>
      </c>
      <c r="L428" s="19"/>
      <c r="M428" s="19"/>
    </row>
    <row r="429" spans="1:13" x14ac:dyDescent="0.35">
      <c r="A429" s="21" t="s">
        <v>5</v>
      </c>
      <c r="B429" s="21" t="s">
        <v>374</v>
      </c>
      <c r="C429" s="25" t="str">
        <f t="shared" si="42"/>
        <v>Certificate III in Christian Ministry And Theology</v>
      </c>
      <c r="D429" s="25" t="str">
        <f t="shared" si="43"/>
        <v>10741NAT Certificate III in Christian Ministry And Theology</v>
      </c>
      <c r="E429" s="21">
        <v>71</v>
      </c>
      <c r="F429" s="17" t="s">
        <v>131</v>
      </c>
      <c r="H429" s="19" t="str">
        <f t="shared" si="45"/>
        <v>Certificate</v>
      </c>
      <c r="I429" s="19" t="str">
        <f t="shared" si="46"/>
        <v>III in Christian Ministry and Theology</v>
      </c>
      <c r="J429" s="19" t="str">
        <f t="shared" si="44"/>
        <v>III in</v>
      </c>
      <c r="K429" s="19" t="str">
        <f t="shared" si="47"/>
        <v>Christian Ministry And Theology</v>
      </c>
      <c r="L429" s="19"/>
      <c r="M429" s="19"/>
    </row>
    <row r="430" spans="1:13" x14ac:dyDescent="0.35">
      <c r="A430" s="25" t="s">
        <v>95</v>
      </c>
      <c r="B430" s="25" t="s">
        <v>334</v>
      </c>
      <c r="C430" s="25" t="str">
        <f t="shared" si="42"/>
        <v>Certificate II in Applied Fashion Design And Technology</v>
      </c>
      <c r="D430" s="25" t="str">
        <f t="shared" si="43"/>
        <v>MST20616 Certificate II in Applied Fashion Design And Technology</v>
      </c>
      <c r="E430" s="25">
        <v>71</v>
      </c>
      <c r="F430" s="17" t="s">
        <v>131</v>
      </c>
      <c r="H430" s="19" t="str">
        <f t="shared" si="45"/>
        <v>Certificate</v>
      </c>
      <c r="I430" s="19" t="str">
        <f t="shared" si="46"/>
        <v>II in Applied Fashion Design and Technology</v>
      </c>
      <c r="J430" s="19" t="str">
        <f t="shared" si="44"/>
        <v>II in</v>
      </c>
      <c r="K430" s="19" t="str">
        <f t="shared" si="47"/>
        <v>Applied Fashion Design And Technology</v>
      </c>
      <c r="L430" s="19"/>
      <c r="M430" s="19"/>
    </row>
    <row r="431" spans="1:13" x14ac:dyDescent="0.35">
      <c r="A431" s="26" t="s">
        <v>739</v>
      </c>
      <c r="B431" s="26" t="s">
        <v>633</v>
      </c>
      <c r="C431" s="25" t="str">
        <f t="shared" si="42"/>
        <v>Certificate II in Aquaculture</v>
      </c>
      <c r="D431" s="25" t="str">
        <f t="shared" si="43"/>
        <v>SFI20111 Certificate II in Aquaculture</v>
      </c>
      <c r="E431" s="26">
        <v>70</v>
      </c>
      <c r="F431" s="17" t="s">
        <v>210</v>
      </c>
      <c r="H431" s="19" t="str">
        <f t="shared" si="45"/>
        <v>Certificate</v>
      </c>
      <c r="I431" s="19" t="str">
        <f t="shared" si="46"/>
        <v>II in Aquaculture</v>
      </c>
      <c r="J431" s="19" t="str">
        <f t="shared" si="44"/>
        <v>II in</v>
      </c>
      <c r="K431" s="19" t="str">
        <f t="shared" si="47"/>
        <v>Aquaculture</v>
      </c>
      <c r="L431" s="19"/>
      <c r="M431" s="19"/>
    </row>
    <row r="432" spans="1:13" x14ac:dyDescent="0.35">
      <c r="A432" s="21" t="s">
        <v>66</v>
      </c>
      <c r="B432" s="21" t="s">
        <v>444</v>
      </c>
      <c r="C432" s="25" t="str">
        <f t="shared" si="42"/>
        <v>Certificate I in Financial Services</v>
      </c>
      <c r="D432" s="25" t="str">
        <f t="shared" si="43"/>
        <v>FNS10115 Certificate I in Financial Services</v>
      </c>
      <c r="E432" s="21">
        <v>70</v>
      </c>
      <c r="F432" s="17" t="s">
        <v>131</v>
      </c>
      <c r="H432" s="19" t="str">
        <f t="shared" si="45"/>
        <v>Certificate</v>
      </c>
      <c r="I432" s="19" t="str">
        <f t="shared" si="46"/>
        <v>I in Financial Services</v>
      </c>
      <c r="J432" s="19" t="str">
        <f t="shared" si="44"/>
        <v>I in</v>
      </c>
      <c r="K432" s="19" t="str">
        <f t="shared" si="47"/>
        <v>Financial Services</v>
      </c>
      <c r="L432" s="19"/>
      <c r="M432" s="19"/>
    </row>
    <row r="433" spans="1:13" x14ac:dyDescent="0.35">
      <c r="A433" s="17" t="s">
        <v>54</v>
      </c>
      <c r="B433" s="21" t="s">
        <v>467</v>
      </c>
      <c r="C433" s="25" t="str">
        <f t="shared" si="42"/>
        <v>Certificate III in Dance</v>
      </c>
      <c r="D433" s="25" t="str">
        <f t="shared" si="43"/>
        <v>CUA30113 Certificate III in Dance</v>
      </c>
      <c r="E433" s="17">
        <v>70</v>
      </c>
      <c r="F433" s="17" t="s">
        <v>224</v>
      </c>
      <c r="H433" s="19" t="str">
        <f t="shared" si="45"/>
        <v>Certificate</v>
      </c>
      <c r="I433" s="19" t="str">
        <f t="shared" si="46"/>
        <v>III in Dance</v>
      </c>
      <c r="J433" s="19" t="str">
        <f t="shared" si="44"/>
        <v>III in</v>
      </c>
      <c r="K433" s="19" t="str">
        <f t="shared" si="47"/>
        <v>Dance</v>
      </c>
      <c r="L433" s="19"/>
      <c r="M433" s="19"/>
    </row>
    <row r="434" spans="1:13" x14ac:dyDescent="0.35">
      <c r="A434" s="21" t="s">
        <v>29</v>
      </c>
      <c r="B434" s="21" t="s">
        <v>667</v>
      </c>
      <c r="C434" s="25" t="str">
        <f t="shared" si="42"/>
        <v>Certificate I in Business</v>
      </c>
      <c r="D434" s="25" t="str">
        <f t="shared" si="43"/>
        <v>BSB10115 Certificate I in Business</v>
      </c>
      <c r="E434" s="21">
        <v>69</v>
      </c>
      <c r="F434" s="17" t="s">
        <v>218</v>
      </c>
      <c r="H434" s="19" t="str">
        <f t="shared" si="45"/>
        <v>Certificate</v>
      </c>
      <c r="I434" s="19" t="str">
        <f t="shared" si="46"/>
        <v>I IN BUSINESS</v>
      </c>
      <c r="J434" s="19" t="str">
        <f t="shared" si="44"/>
        <v>I in</v>
      </c>
      <c r="K434" s="19" t="str">
        <f t="shared" si="47"/>
        <v>Business</v>
      </c>
      <c r="L434" s="19"/>
      <c r="M434" s="19"/>
    </row>
    <row r="435" spans="1:13" x14ac:dyDescent="0.35">
      <c r="A435" s="25" t="s">
        <v>29</v>
      </c>
      <c r="B435" s="25" t="s">
        <v>406</v>
      </c>
      <c r="C435" s="25" t="str">
        <f t="shared" si="42"/>
        <v>Certificate I in Business</v>
      </c>
      <c r="D435" s="25" t="str">
        <f t="shared" si="43"/>
        <v>BSB10115 Certificate I in Business</v>
      </c>
      <c r="E435" s="25">
        <v>69</v>
      </c>
      <c r="F435" s="17" t="s">
        <v>275</v>
      </c>
      <c r="H435" s="19" t="str">
        <f t="shared" si="45"/>
        <v>Certificate</v>
      </c>
      <c r="I435" s="19" t="str">
        <f t="shared" si="46"/>
        <v>I in Business</v>
      </c>
      <c r="J435" s="19" t="str">
        <f t="shared" si="44"/>
        <v>I in</v>
      </c>
      <c r="K435" s="19" t="str">
        <f t="shared" si="47"/>
        <v>Business</v>
      </c>
      <c r="L435" s="19"/>
      <c r="M435" s="19"/>
    </row>
    <row r="436" spans="1:13" x14ac:dyDescent="0.35">
      <c r="A436" s="17" t="s">
        <v>420</v>
      </c>
      <c r="B436" s="17" t="s">
        <v>421</v>
      </c>
      <c r="C436" s="25" t="str">
        <f t="shared" si="42"/>
        <v>Certificate II in Furnishing</v>
      </c>
      <c r="D436" s="25" t="str">
        <f t="shared" si="43"/>
        <v>MSF20113 Certificate II in Furnishing</v>
      </c>
      <c r="E436" s="17">
        <v>69</v>
      </c>
      <c r="F436" s="17" t="s">
        <v>275</v>
      </c>
      <c r="H436" s="19" t="str">
        <f t="shared" si="45"/>
        <v>Certificate</v>
      </c>
      <c r="I436" s="19" t="str">
        <f t="shared" si="46"/>
        <v>II in Furnishing</v>
      </c>
      <c r="J436" s="19" t="str">
        <f t="shared" si="44"/>
        <v>II in</v>
      </c>
      <c r="K436" s="19" t="str">
        <f t="shared" si="47"/>
        <v>Furnishing</v>
      </c>
      <c r="L436" s="19"/>
      <c r="M436" s="19"/>
    </row>
    <row r="437" spans="1:13" x14ac:dyDescent="0.35">
      <c r="A437" s="26" t="s">
        <v>15</v>
      </c>
      <c r="B437" s="26" t="s">
        <v>328</v>
      </c>
      <c r="C437" s="25" t="str">
        <f t="shared" si="42"/>
        <v>Certificate II in Agriculture</v>
      </c>
      <c r="D437" s="25" t="str">
        <f t="shared" si="43"/>
        <v>AHC20116 Certificate II in Agriculture</v>
      </c>
      <c r="E437" s="26">
        <v>68</v>
      </c>
      <c r="F437" s="17" t="s">
        <v>225</v>
      </c>
      <c r="H437" s="19" t="str">
        <f t="shared" si="45"/>
        <v>Certificate</v>
      </c>
      <c r="I437" s="19" t="str">
        <f t="shared" si="46"/>
        <v>II in Agriculture</v>
      </c>
      <c r="J437" s="19" t="str">
        <f t="shared" si="44"/>
        <v>II in</v>
      </c>
      <c r="K437" s="19" t="str">
        <f t="shared" si="47"/>
        <v>Agriculture</v>
      </c>
      <c r="L437" s="19"/>
      <c r="M437" s="19"/>
    </row>
    <row r="438" spans="1:13" x14ac:dyDescent="0.35">
      <c r="A438" s="17" t="s">
        <v>158</v>
      </c>
      <c r="B438" s="21" t="s">
        <v>418</v>
      </c>
      <c r="C438" s="25" t="str">
        <f t="shared" si="42"/>
        <v>Certificate III in Aquatics And Community Recreation</v>
      </c>
      <c r="D438" s="25" t="str">
        <f t="shared" si="43"/>
        <v>SIS31015 Certificate III in Aquatics And Community Recreation</v>
      </c>
      <c r="E438" s="17">
        <v>68</v>
      </c>
      <c r="F438" s="17" t="s">
        <v>210</v>
      </c>
      <c r="H438" s="19" t="str">
        <f t="shared" si="45"/>
        <v>Certificate</v>
      </c>
      <c r="I438" s="19" t="str">
        <f t="shared" si="46"/>
        <v>III in Aquatics and Community Recreation</v>
      </c>
      <c r="J438" s="19" t="str">
        <f t="shared" si="44"/>
        <v>III in</v>
      </c>
      <c r="K438" s="19" t="str">
        <f t="shared" si="47"/>
        <v>Aquatics And Community Recreation</v>
      </c>
      <c r="L438" s="19"/>
      <c r="M438" s="19"/>
    </row>
    <row r="439" spans="1:13" x14ac:dyDescent="0.35">
      <c r="A439" s="21" t="s">
        <v>87</v>
      </c>
      <c r="B439" s="26" t="s">
        <v>397</v>
      </c>
      <c r="C439" s="25" t="str">
        <f t="shared" si="42"/>
        <v>Certificate II in Engineering Pathways</v>
      </c>
      <c r="D439" s="25" t="str">
        <f t="shared" si="43"/>
        <v>MEM20413 Certificate II in Engineering Pathways</v>
      </c>
      <c r="E439" s="21">
        <v>67</v>
      </c>
      <c r="F439" s="17" t="s">
        <v>218</v>
      </c>
      <c r="H439" s="19" t="str">
        <f t="shared" si="45"/>
        <v>Certificate</v>
      </c>
      <c r="I439" s="19" t="str">
        <f t="shared" si="46"/>
        <v>II in Engineering Pathways</v>
      </c>
      <c r="J439" s="19" t="str">
        <f t="shared" si="44"/>
        <v>II in</v>
      </c>
      <c r="K439" s="19" t="str">
        <f t="shared" si="47"/>
        <v>Engineering Pathways</v>
      </c>
      <c r="L439" s="19"/>
      <c r="M439" s="19"/>
    </row>
    <row r="440" spans="1:13" x14ac:dyDescent="0.35">
      <c r="A440" s="17" t="s">
        <v>749</v>
      </c>
      <c r="B440" s="17" t="s">
        <v>750</v>
      </c>
      <c r="C440" s="25" t="str">
        <f t="shared" si="42"/>
        <v>Certificate II in Automotive Underbody Technology</v>
      </c>
      <c r="D440" s="25" t="str">
        <f t="shared" si="43"/>
        <v>AUR21216 Certificate II in Automotive Underbody Technology</v>
      </c>
      <c r="E440" s="17">
        <v>67</v>
      </c>
      <c r="F440" s="17" t="s">
        <v>210</v>
      </c>
      <c r="H440" s="19" t="str">
        <f t="shared" si="45"/>
        <v>Certificate</v>
      </c>
      <c r="I440" s="19" t="str">
        <f t="shared" si="46"/>
        <v>II in Automotive Underbody Technology</v>
      </c>
      <c r="J440" s="19" t="str">
        <f t="shared" si="44"/>
        <v>II in</v>
      </c>
      <c r="K440" s="19" t="str">
        <f t="shared" si="47"/>
        <v>Automotive Underbody Technology</v>
      </c>
      <c r="L440" s="19"/>
      <c r="M440" s="19"/>
    </row>
    <row r="441" spans="1:13" x14ac:dyDescent="0.35">
      <c r="A441" s="25" t="s">
        <v>1082</v>
      </c>
      <c r="B441" s="25" t="s">
        <v>1083</v>
      </c>
      <c r="C441" s="25" t="str">
        <f t="shared" si="42"/>
        <v>Diploma of Early Childhood Education And Care</v>
      </c>
      <c r="D441" s="25" t="str">
        <f t="shared" si="43"/>
        <v>CHC50113 Diploma of Early Childhood Education And Care</v>
      </c>
      <c r="E441" s="25">
        <v>67</v>
      </c>
      <c r="F441" s="17" t="s">
        <v>210</v>
      </c>
      <c r="H441" s="19" t="str">
        <f t="shared" si="45"/>
        <v>Diploma</v>
      </c>
      <c r="I441" s="19" t="str">
        <f t="shared" si="46"/>
        <v>of Early Childhood Education and Care</v>
      </c>
      <c r="J441" s="19" t="e">
        <f t="shared" si="44"/>
        <v>#VALUE!</v>
      </c>
      <c r="K441" s="19" t="str">
        <f t="shared" si="47"/>
        <v>Diploma Of Early Childhood Education And Care</v>
      </c>
      <c r="L441" s="19"/>
      <c r="M441" s="19"/>
    </row>
    <row r="442" spans="1:13" x14ac:dyDescent="0.35">
      <c r="A442" s="17" t="s">
        <v>100</v>
      </c>
      <c r="B442" s="17" t="s">
        <v>633</v>
      </c>
      <c r="C442" s="25" t="str">
        <f t="shared" si="42"/>
        <v>Certificate II in Aquaculture</v>
      </c>
      <c r="D442" s="25" t="str">
        <f t="shared" si="43"/>
        <v>SFI20119 Certificate II in Aquaculture</v>
      </c>
      <c r="E442" s="17">
        <v>67</v>
      </c>
      <c r="F442" s="17" t="s">
        <v>210</v>
      </c>
      <c r="H442" s="19" t="str">
        <f t="shared" si="45"/>
        <v>Certificate</v>
      </c>
      <c r="I442" s="19" t="str">
        <f t="shared" si="46"/>
        <v>II in Aquaculture</v>
      </c>
      <c r="J442" s="19" t="str">
        <f t="shared" si="44"/>
        <v>II in</v>
      </c>
      <c r="K442" s="19" t="str">
        <f t="shared" si="47"/>
        <v>Aquaculture</v>
      </c>
      <c r="L442" s="19"/>
      <c r="M442" s="19"/>
    </row>
    <row r="443" spans="1:13" x14ac:dyDescent="0.35">
      <c r="A443" s="26" t="s">
        <v>38</v>
      </c>
      <c r="B443" s="26" t="s">
        <v>321</v>
      </c>
      <c r="C443" s="25" t="str">
        <f t="shared" si="42"/>
        <v>Certificate III in Early Childhood Education And Care</v>
      </c>
      <c r="D443" s="25" t="str">
        <f t="shared" si="43"/>
        <v>CHC30113 Certificate III in Early Childhood Education And Care</v>
      </c>
      <c r="E443" s="26">
        <v>67</v>
      </c>
      <c r="F443" s="17" t="s">
        <v>225</v>
      </c>
      <c r="H443" s="19" t="str">
        <f t="shared" si="45"/>
        <v>Certificate</v>
      </c>
      <c r="I443" s="19" t="str">
        <f t="shared" si="46"/>
        <v>III in Early Childhood Education and Care</v>
      </c>
      <c r="J443" s="19" t="str">
        <f t="shared" si="44"/>
        <v>III in</v>
      </c>
      <c r="K443" s="19" t="str">
        <f t="shared" si="47"/>
        <v>Early Childhood Education And Care</v>
      </c>
      <c r="L443" s="19"/>
      <c r="M443" s="19"/>
    </row>
    <row r="444" spans="1:13" x14ac:dyDescent="0.35">
      <c r="A444" s="22" t="s">
        <v>155</v>
      </c>
      <c r="B444" s="22" t="s">
        <v>344</v>
      </c>
      <c r="C444" s="25" t="str">
        <f t="shared" si="42"/>
        <v>Certificate II in Sport Coaching</v>
      </c>
      <c r="D444" s="25" t="str">
        <f t="shared" si="43"/>
        <v>SIS20319 Certificate II in Sport Coaching</v>
      </c>
      <c r="E444" s="22">
        <v>66</v>
      </c>
      <c r="F444" s="17" t="s">
        <v>210</v>
      </c>
      <c r="H444" s="19" t="str">
        <f t="shared" si="45"/>
        <v>Certificate</v>
      </c>
      <c r="I444" s="19" t="str">
        <f t="shared" si="46"/>
        <v>II in Sport Coaching</v>
      </c>
      <c r="J444" s="19" t="str">
        <f t="shared" si="44"/>
        <v>II in</v>
      </c>
      <c r="K444" s="19" t="str">
        <f t="shared" si="47"/>
        <v>Sport Coaching</v>
      </c>
      <c r="L444" s="19"/>
      <c r="M444" s="19"/>
    </row>
    <row r="445" spans="1:13" x14ac:dyDescent="0.35">
      <c r="A445" s="25" t="s">
        <v>83</v>
      </c>
      <c r="B445" s="25" t="s">
        <v>559</v>
      </c>
      <c r="C445" s="25" t="str">
        <f t="shared" si="42"/>
        <v>Certificate II in Information, Digital Media And Technology</v>
      </c>
      <c r="D445" s="25" t="str">
        <f t="shared" si="43"/>
        <v>ICT20115 Certificate II in Information, Digital Media And Technology</v>
      </c>
      <c r="E445" s="25">
        <v>66</v>
      </c>
      <c r="F445" s="17" t="s">
        <v>224</v>
      </c>
      <c r="H445" s="19" t="str">
        <f t="shared" si="45"/>
        <v>Certificate</v>
      </c>
      <c r="I445" s="19" t="str">
        <f t="shared" si="46"/>
        <v>II in Information, Digital Media and Technology</v>
      </c>
      <c r="J445" s="19" t="str">
        <f t="shared" si="44"/>
        <v>II in</v>
      </c>
      <c r="K445" s="19" t="str">
        <f t="shared" si="47"/>
        <v>Information, Digital Media And Technology</v>
      </c>
      <c r="L445" s="19"/>
      <c r="M445" s="19"/>
    </row>
    <row r="446" spans="1:13" x14ac:dyDescent="0.35">
      <c r="A446" s="25" t="s">
        <v>112</v>
      </c>
      <c r="B446" s="25" t="s">
        <v>688</v>
      </c>
      <c r="C446" s="25" t="str">
        <f t="shared" si="42"/>
        <v>Certificate II in Sport And Recreation</v>
      </c>
      <c r="D446" s="25" t="str">
        <f t="shared" si="43"/>
        <v>SIS20115 Certificate II in Sport And Recreation</v>
      </c>
      <c r="E446" s="25">
        <v>65</v>
      </c>
      <c r="F446" s="17" t="s">
        <v>218</v>
      </c>
      <c r="H446" s="19" t="str">
        <f t="shared" si="45"/>
        <v>Certificate</v>
      </c>
      <c r="I446" s="19" t="str">
        <f t="shared" si="46"/>
        <v>II IN SPORT AND RECREATION</v>
      </c>
      <c r="J446" s="19" t="str">
        <f t="shared" si="44"/>
        <v>II in</v>
      </c>
      <c r="K446" s="19" t="str">
        <f t="shared" si="47"/>
        <v>Sport And Recreation</v>
      </c>
      <c r="L446" s="19"/>
      <c r="M446" s="19"/>
    </row>
    <row r="447" spans="1:13" x14ac:dyDescent="0.35">
      <c r="A447" s="25" t="s">
        <v>23</v>
      </c>
      <c r="B447" s="25" t="s">
        <v>389</v>
      </c>
      <c r="C447" s="25" t="str">
        <f t="shared" si="42"/>
        <v>Certificate II in Automotive Servicing Technology</v>
      </c>
      <c r="D447" s="25" t="str">
        <f t="shared" si="43"/>
        <v>AUR20516 Certificate II in Automotive Servicing Technology</v>
      </c>
      <c r="E447" s="25">
        <v>65</v>
      </c>
      <c r="F447" s="17" t="s">
        <v>275</v>
      </c>
      <c r="H447" s="19" t="str">
        <f t="shared" si="45"/>
        <v>Certificate</v>
      </c>
      <c r="I447" s="19" t="str">
        <f t="shared" si="46"/>
        <v>II in Automotive Servicing Technology</v>
      </c>
      <c r="J447" s="19" t="str">
        <f t="shared" si="44"/>
        <v>II in</v>
      </c>
      <c r="K447" s="19" t="str">
        <f t="shared" si="47"/>
        <v>Automotive Servicing Technology</v>
      </c>
      <c r="L447" s="19"/>
      <c r="M447" s="19"/>
    </row>
    <row r="448" spans="1:13" x14ac:dyDescent="0.35">
      <c r="A448" s="25" t="s">
        <v>587</v>
      </c>
      <c r="B448" s="25" t="s">
        <v>588</v>
      </c>
      <c r="C448" s="25" t="str">
        <f t="shared" si="42"/>
        <v>Diploma of Aviation (Commercial Pilot Licence-Aeroplane)</v>
      </c>
      <c r="D448" s="25" t="str">
        <f t="shared" si="43"/>
        <v>AVI50219 Diploma of Aviation (Commercial Pilot Licence-Aeroplane)</v>
      </c>
      <c r="E448" s="25">
        <v>65</v>
      </c>
      <c r="F448" s="17" t="s">
        <v>275</v>
      </c>
      <c r="H448" s="19" t="str">
        <f t="shared" si="45"/>
        <v>Diploma</v>
      </c>
      <c r="I448" s="19" t="str">
        <f t="shared" si="46"/>
        <v>of Aviation (Commercial Pilot Licence-Aeroplane)</v>
      </c>
      <c r="J448" s="19" t="e">
        <f t="shared" si="44"/>
        <v>#VALUE!</v>
      </c>
      <c r="K448" s="19" t="str">
        <f t="shared" si="47"/>
        <v>Diploma Of Aviation (Commercial Pilot Licence-Aeroplane)</v>
      </c>
      <c r="L448" s="19"/>
      <c r="M448" s="19"/>
    </row>
    <row r="449" spans="1:13" x14ac:dyDescent="0.35">
      <c r="A449" s="17" t="s">
        <v>1102</v>
      </c>
      <c r="B449" s="17" t="s">
        <v>1103</v>
      </c>
      <c r="C449" s="25" t="str">
        <f t="shared" si="42"/>
        <v>Diploma of Leadership And Management</v>
      </c>
      <c r="D449" s="25" t="str">
        <f t="shared" si="43"/>
        <v>BSB51918 Diploma of Leadership And Management</v>
      </c>
      <c r="E449" s="17">
        <v>65</v>
      </c>
      <c r="F449" s="17" t="s">
        <v>210</v>
      </c>
      <c r="H449" s="19" t="str">
        <f t="shared" si="45"/>
        <v>Diploma</v>
      </c>
      <c r="I449" s="19" t="str">
        <f t="shared" si="46"/>
        <v>of Leadership and Management</v>
      </c>
      <c r="J449" s="19" t="e">
        <f t="shared" si="44"/>
        <v>#VALUE!</v>
      </c>
      <c r="K449" s="19" t="str">
        <f t="shared" si="47"/>
        <v>Diploma Of Leadership And Management</v>
      </c>
      <c r="L449" s="19"/>
      <c r="M449" s="19"/>
    </row>
    <row r="450" spans="1:13" x14ac:dyDescent="0.35">
      <c r="A450" s="17" t="s">
        <v>22</v>
      </c>
      <c r="B450" s="17" t="s">
        <v>461</v>
      </c>
      <c r="C450" s="25" t="str">
        <f t="shared" si="42"/>
        <v>Certificate I in Automotive Vocational Preparation</v>
      </c>
      <c r="D450" s="25" t="str">
        <f t="shared" si="43"/>
        <v>AUR10116 Certificate I in Automotive Vocational Preparation</v>
      </c>
      <c r="E450" s="17">
        <v>65</v>
      </c>
      <c r="F450" s="17" t="s">
        <v>224</v>
      </c>
      <c r="H450" s="19" t="str">
        <f t="shared" si="45"/>
        <v>Certificate</v>
      </c>
      <c r="I450" s="19" t="str">
        <f t="shared" si="46"/>
        <v>I in Automotive Vocational Preparation</v>
      </c>
      <c r="J450" s="19" t="str">
        <f t="shared" si="44"/>
        <v>I in</v>
      </c>
      <c r="K450" s="19" t="str">
        <f t="shared" si="47"/>
        <v>Automotive Vocational Preparation</v>
      </c>
      <c r="L450" s="19"/>
      <c r="M450" s="19"/>
    </row>
    <row r="451" spans="1:13" x14ac:dyDescent="0.35">
      <c r="A451" s="21" t="s">
        <v>214</v>
      </c>
      <c r="B451" s="21" t="s">
        <v>666</v>
      </c>
      <c r="C451" s="25" t="str">
        <f t="shared" ref="C451:C514" si="48">IF(H451="Certificate",_xlfn.CONCAT(H451," ",J451," ",K451),IF(H451="Diploma",_xlfn.CONCAT(H451," of ",PROPER(RIGHT(B451,LEN(B451)-2-FIND("of",B451)))),PROPER(B451)))</f>
        <v>Certificate I in Baking</v>
      </c>
      <c r="D451" s="25" t="str">
        <f t="shared" ref="D451:D514" si="49">_xlfn.CONCAT(A451," ",IF(H451="Certificate",_xlfn.CONCAT(H451," ",J451," ",K451),IF(H451="Diploma",_xlfn.CONCAT(H451," of ",PROPER(RIGHT(B451,LEN(B451)-2-FIND("of",B451)))),PROPER(B451))))</f>
        <v>FBP10217 Certificate I in Baking</v>
      </c>
      <c r="E451" s="21">
        <v>64</v>
      </c>
      <c r="F451" s="17" t="s">
        <v>218</v>
      </c>
      <c r="H451" s="19" t="str">
        <f t="shared" si="45"/>
        <v>Certificate</v>
      </c>
      <c r="I451" s="19" t="str">
        <f t="shared" si="46"/>
        <v>I IN BAKING</v>
      </c>
      <c r="J451" s="19" t="str">
        <f t="shared" ref="J451:J514" si="50">_xlfn.CONCAT(LEFT(I451,FIND("in",LOWER(I451))-1),"in")</f>
        <v>I in</v>
      </c>
      <c r="K451" s="19" t="str">
        <f t="shared" si="47"/>
        <v>Baking</v>
      </c>
      <c r="L451" s="19"/>
      <c r="M451" s="19"/>
    </row>
    <row r="452" spans="1:13" x14ac:dyDescent="0.35">
      <c r="A452" s="25" t="s">
        <v>23</v>
      </c>
      <c r="B452" s="25" t="s">
        <v>389</v>
      </c>
      <c r="C452" s="25" t="str">
        <f t="shared" si="48"/>
        <v>Certificate II in Automotive Servicing Technology</v>
      </c>
      <c r="D452" s="25" t="str">
        <f t="shared" si="49"/>
        <v>AUR20516 Certificate II in Automotive Servicing Technology</v>
      </c>
      <c r="E452" s="25">
        <v>64</v>
      </c>
      <c r="F452" s="17" t="s">
        <v>210</v>
      </c>
      <c r="H452" s="19" t="str">
        <f t="shared" si="45"/>
        <v>Certificate</v>
      </c>
      <c r="I452" s="19" t="str">
        <f t="shared" si="46"/>
        <v>II in Automotive Servicing Technology</v>
      </c>
      <c r="J452" s="19" t="str">
        <f t="shared" si="50"/>
        <v>II in</v>
      </c>
      <c r="K452" s="19" t="str">
        <f t="shared" si="47"/>
        <v>Automotive Servicing Technology</v>
      </c>
      <c r="L452" s="19"/>
      <c r="M452" s="19"/>
    </row>
    <row r="453" spans="1:13" x14ac:dyDescent="0.35">
      <c r="A453" s="23" t="s">
        <v>1199</v>
      </c>
      <c r="B453" s="23" t="s">
        <v>1200</v>
      </c>
      <c r="C453" s="25" t="str">
        <f t="shared" si="48"/>
        <v>Certificate II in Technical Support</v>
      </c>
      <c r="D453" s="25" t="str">
        <f t="shared" si="49"/>
        <v>UEE21711 Certificate II in Technical Support</v>
      </c>
      <c r="E453" s="23">
        <v>64</v>
      </c>
      <c r="F453" s="17" t="s">
        <v>212</v>
      </c>
      <c r="H453" s="19" t="str">
        <f t="shared" si="45"/>
        <v>Certificate</v>
      </c>
      <c r="I453" s="19" t="str">
        <f t="shared" si="46"/>
        <v>II in Technical Support</v>
      </c>
      <c r="J453" s="19" t="str">
        <f t="shared" si="50"/>
        <v>II in</v>
      </c>
      <c r="K453" s="19" t="str">
        <f t="shared" si="47"/>
        <v>Technical Support</v>
      </c>
      <c r="L453" s="19"/>
      <c r="M453" s="19"/>
    </row>
    <row r="454" spans="1:13" x14ac:dyDescent="0.35">
      <c r="A454" s="26" t="s">
        <v>285</v>
      </c>
      <c r="B454" s="26" t="s">
        <v>629</v>
      </c>
      <c r="C454" s="25" t="str">
        <f t="shared" si="48"/>
        <v>Certificate I in Defence Skills</v>
      </c>
      <c r="D454" s="25" t="str">
        <f t="shared" si="49"/>
        <v>DEF10117 Certificate I in Defence Skills</v>
      </c>
      <c r="E454" s="26">
        <v>64</v>
      </c>
      <c r="F454" s="17" t="s">
        <v>225</v>
      </c>
      <c r="H454" s="19" t="str">
        <f t="shared" si="45"/>
        <v>Certificate</v>
      </c>
      <c r="I454" s="19" t="str">
        <f t="shared" si="46"/>
        <v>I in Defence Skills</v>
      </c>
      <c r="J454" s="19" t="str">
        <f t="shared" si="50"/>
        <v>I in</v>
      </c>
      <c r="K454" s="19" t="str">
        <f t="shared" si="47"/>
        <v>Defence Skills</v>
      </c>
      <c r="L454" s="19"/>
      <c r="M454" s="19"/>
    </row>
    <row r="455" spans="1:13" x14ac:dyDescent="0.35">
      <c r="A455" s="25" t="s">
        <v>4</v>
      </c>
      <c r="B455" s="25" t="s">
        <v>342</v>
      </c>
      <c r="C455" s="25" t="str">
        <f t="shared" si="48"/>
        <v>Certificate III in Applied Language</v>
      </c>
      <c r="D455" s="25" t="str">
        <f t="shared" si="49"/>
        <v>10661NAT Certificate III in Applied Language</v>
      </c>
      <c r="E455" s="25">
        <v>64</v>
      </c>
      <c r="F455" s="17" t="s">
        <v>131</v>
      </c>
      <c r="H455" s="19" t="str">
        <f t="shared" si="45"/>
        <v>Certificate</v>
      </c>
      <c r="I455" s="19" t="str">
        <f t="shared" si="46"/>
        <v>III in Applied Language</v>
      </c>
      <c r="J455" s="19" t="str">
        <f t="shared" si="50"/>
        <v>III in</v>
      </c>
      <c r="K455" s="19" t="str">
        <f t="shared" si="47"/>
        <v>Applied Language</v>
      </c>
      <c r="L455" s="19"/>
      <c r="M455" s="19"/>
    </row>
    <row r="456" spans="1:13" x14ac:dyDescent="0.35">
      <c r="A456" s="25" t="s">
        <v>221</v>
      </c>
      <c r="B456" s="25" t="s">
        <v>1634</v>
      </c>
      <c r="C456" s="25" t="str">
        <f t="shared" si="48"/>
        <v>Certificate II in Plumbing (Pre Apprenticeship)</v>
      </c>
      <c r="D456" s="25" t="str">
        <f t="shared" si="49"/>
        <v>22304VIC Certificate II in Plumbing (Pre Apprenticeship)</v>
      </c>
      <c r="E456" s="25">
        <v>64</v>
      </c>
      <c r="F456" s="17" t="s">
        <v>224</v>
      </c>
      <c r="H456" s="19" t="str">
        <f t="shared" si="45"/>
        <v>Certificate</v>
      </c>
      <c r="I456" s="19" t="str">
        <f t="shared" si="46"/>
        <v>II in Plumbing (Pre Apprenticeship)</v>
      </c>
      <c r="J456" s="19" t="str">
        <f t="shared" si="50"/>
        <v>II in</v>
      </c>
      <c r="K456" s="19" t="str">
        <f t="shared" si="47"/>
        <v>Plumbing (Pre Apprenticeship)</v>
      </c>
      <c r="L456" s="19"/>
      <c r="M456" s="19"/>
    </row>
    <row r="457" spans="1:13" x14ac:dyDescent="0.35">
      <c r="A457" s="25" t="s">
        <v>13</v>
      </c>
      <c r="B457" s="25" t="s">
        <v>1635</v>
      </c>
      <c r="C457" s="25" t="str">
        <f t="shared" si="48"/>
        <v xml:space="preserve">Certificate I in Conservation And Land Management </v>
      </c>
      <c r="D457" s="25" t="str">
        <f t="shared" si="49"/>
        <v xml:space="preserve">AHC10116 Certificate I in Conservation And Land Management </v>
      </c>
      <c r="E457" s="25">
        <v>64</v>
      </c>
      <c r="F457" s="17" t="s">
        <v>224</v>
      </c>
      <c r="H457" s="19" t="str">
        <f t="shared" si="45"/>
        <v>Certificate</v>
      </c>
      <c r="I457" s="19" t="str">
        <f t="shared" si="46"/>
        <v xml:space="preserve">I in Conservation and Land Management </v>
      </c>
      <c r="J457" s="19" t="str">
        <f t="shared" si="50"/>
        <v>I in</v>
      </c>
      <c r="K457" s="19" t="str">
        <f t="shared" si="47"/>
        <v xml:space="preserve">Conservation And Land Management </v>
      </c>
      <c r="L457" s="19"/>
      <c r="M457" s="19"/>
    </row>
    <row r="458" spans="1:13" x14ac:dyDescent="0.35">
      <c r="A458" s="17" t="s">
        <v>35</v>
      </c>
      <c r="B458" s="21" t="s">
        <v>500</v>
      </c>
      <c r="C458" s="25" t="str">
        <f t="shared" si="48"/>
        <v>Certificate IV in Business</v>
      </c>
      <c r="D458" s="25" t="str">
        <f t="shared" si="49"/>
        <v>BSB40215 Certificate IV in Business</v>
      </c>
      <c r="E458" s="17">
        <v>63</v>
      </c>
      <c r="F458" s="17" t="s">
        <v>210</v>
      </c>
      <c r="H458" s="19" t="str">
        <f t="shared" si="45"/>
        <v>Certificate</v>
      </c>
      <c r="I458" s="19" t="str">
        <f t="shared" si="46"/>
        <v>IV in Business</v>
      </c>
      <c r="J458" s="19" t="str">
        <f t="shared" si="50"/>
        <v>IV in</v>
      </c>
      <c r="K458" s="19" t="str">
        <f t="shared" si="47"/>
        <v>Business</v>
      </c>
      <c r="L458" s="19"/>
      <c r="M458" s="19"/>
    </row>
    <row r="459" spans="1:13" x14ac:dyDescent="0.35">
      <c r="A459" s="26" t="s">
        <v>75</v>
      </c>
      <c r="B459" s="26" t="s">
        <v>647</v>
      </c>
      <c r="C459" s="25" t="str">
        <f t="shared" si="48"/>
        <v>Certificate III in Basic Health Care</v>
      </c>
      <c r="D459" s="25" t="str">
        <f t="shared" si="49"/>
        <v>HLT31215 Certificate III in Basic Health Care</v>
      </c>
      <c r="E459" s="26">
        <v>63</v>
      </c>
      <c r="F459" s="17" t="s">
        <v>210</v>
      </c>
      <c r="H459" s="19" t="str">
        <f t="shared" si="45"/>
        <v>Certificate</v>
      </c>
      <c r="I459" s="19" t="str">
        <f t="shared" si="46"/>
        <v>III in Basic Health Care</v>
      </c>
      <c r="J459" s="19" t="str">
        <f t="shared" si="50"/>
        <v>III in</v>
      </c>
      <c r="K459" s="19" t="str">
        <f t="shared" si="47"/>
        <v>Basic Health Care</v>
      </c>
      <c r="L459" s="19"/>
      <c r="M459" s="19"/>
    </row>
    <row r="460" spans="1:13" x14ac:dyDescent="0.35">
      <c r="A460" s="25" t="s">
        <v>79</v>
      </c>
      <c r="B460" s="25" t="s">
        <v>513</v>
      </c>
      <c r="C460" s="25" t="str">
        <f t="shared" si="48"/>
        <v>Certificate III in Dental Assisting</v>
      </c>
      <c r="D460" s="25" t="str">
        <f t="shared" si="49"/>
        <v>HLT35015 Certificate III in Dental Assisting</v>
      </c>
      <c r="E460" s="25">
        <v>63</v>
      </c>
      <c r="F460" s="17" t="s">
        <v>210</v>
      </c>
      <c r="H460" s="19" t="str">
        <f t="shared" si="45"/>
        <v>Certificate</v>
      </c>
      <c r="I460" s="19" t="str">
        <f t="shared" si="46"/>
        <v>III in Dental Assisting</v>
      </c>
      <c r="J460" s="19" t="str">
        <f t="shared" si="50"/>
        <v>III in</v>
      </c>
      <c r="K460" s="19" t="str">
        <f t="shared" si="47"/>
        <v>Dental Assisting</v>
      </c>
      <c r="L460" s="19"/>
      <c r="M460" s="19"/>
    </row>
    <row r="461" spans="1:13" x14ac:dyDescent="0.35">
      <c r="A461" s="17" t="s">
        <v>187</v>
      </c>
      <c r="B461" s="21" t="s">
        <v>372</v>
      </c>
      <c r="C461" s="25" t="str">
        <f t="shared" si="48"/>
        <v>Certificate III in Manufacturing Technology</v>
      </c>
      <c r="D461" s="25" t="str">
        <f t="shared" si="49"/>
        <v>MSA30208 Certificate III in Manufacturing Technology</v>
      </c>
      <c r="E461" s="17">
        <v>63</v>
      </c>
      <c r="F461" s="17" t="s">
        <v>210</v>
      </c>
      <c r="H461" s="19" t="str">
        <f t="shared" ref="H461:H524" si="51">TRIM(PROPER(LEFT(B461,FIND(" ",B461))))</f>
        <v>Certificate</v>
      </c>
      <c r="I461" s="19" t="str">
        <f t="shared" ref="I461:I524" si="52">RIGHT(B461,LEN(B461)-FIND(" ",B461))</f>
        <v>III in Manufacturing Technology</v>
      </c>
      <c r="J461" s="19" t="str">
        <f t="shared" si="50"/>
        <v>III in</v>
      </c>
      <c r="K461" s="19" t="str">
        <f t="shared" ref="K461:K524" si="53">IF(H461="Certificate",PROPER(RIGHT(I461,LEN(I461)-2-FIND("in",LOWER(I461)))),PROPER(B461))</f>
        <v>Manufacturing Technology</v>
      </c>
      <c r="L461" s="19"/>
      <c r="M461" s="19"/>
    </row>
    <row r="462" spans="1:13" x14ac:dyDescent="0.35">
      <c r="A462" s="26" t="s">
        <v>66</v>
      </c>
      <c r="B462" s="26" t="s">
        <v>444</v>
      </c>
      <c r="C462" s="25" t="str">
        <f t="shared" si="48"/>
        <v>Certificate I in Financial Services</v>
      </c>
      <c r="D462" s="25" t="str">
        <f t="shared" si="49"/>
        <v>FNS10115 Certificate I in Financial Services</v>
      </c>
      <c r="E462" s="26">
        <v>63</v>
      </c>
      <c r="F462" s="17" t="s">
        <v>225</v>
      </c>
      <c r="H462" s="19" t="str">
        <f t="shared" si="51"/>
        <v>Certificate</v>
      </c>
      <c r="I462" s="19" t="str">
        <f t="shared" si="52"/>
        <v>I in Financial Services</v>
      </c>
      <c r="J462" s="19" t="str">
        <f t="shared" si="50"/>
        <v>I in</v>
      </c>
      <c r="K462" s="19" t="str">
        <f t="shared" si="53"/>
        <v>Financial Services</v>
      </c>
      <c r="L462" s="19"/>
      <c r="M462" s="19"/>
    </row>
    <row r="463" spans="1:13" x14ac:dyDescent="0.35">
      <c r="A463" s="17" t="s">
        <v>198</v>
      </c>
      <c r="B463" s="17" t="s">
        <v>470</v>
      </c>
      <c r="C463" s="25" t="str">
        <f t="shared" si="48"/>
        <v>Certificate III in Sport Coaching</v>
      </c>
      <c r="D463" s="25" t="str">
        <f t="shared" si="49"/>
        <v>SIS30713 Certificate III in Sport Coaching</v>
      </c>
      <c r="E463" s="17">
        <v>62</v>
      </c>
      <c r="F463" s="17" t="s">
        <v>210</v>
      </c>
      <c r="H463" s="19" t="str">
        <f t="shared" si="51"/>
        <v>Certificate</v>
      </c>
      <c r="I463" s="19" t="str">
        <f t="shared" si="52"/>
        <v>III in Sport Coaching</v>
      </c>
      <c r="J463" s="19" t="str">
        <f t="shared" si="50"/>
        <v>III in</v>
      </c>
      <c r="K463" s="19" t="str">
        <f t="shared" si="53"/>
        <v>Sport Coaching</v>
      </c>
      <c r="L463" s="19"/>
      <c r="M463" s="19"/>
    </row>
    <row r="464" spans="1:13" x14ac:dyDescent="0.35">
      <c r="A464" s="21" t="s">
        <v>19</v>
      </c>
      <c r="B464" s="21" t="s">
        <v>385</v>
      </c>
      <c r="C464" s="25" t="str">
        <f t="shared" si="48"/>
        <v>Certificate II in Landscaping</v>
      </c>
      <c r="D464" s="25" t="str">
        <f t="shared" si="49"/>
        <v>AHC21616 Certificate II in Landscaping</v>
      </c>
      <c r="E464" s="21">
        <v>61</v>
      </c>
      <c r="F464" s="17" t="s">
        <v>275</v>
      </c>
      <c r="H464" s="19" t="str">
        <f t="shared" si="51"/>
        <v>Certificate</v>
      </c>
      <c r="I464" s="19" t="str">
        <f t="shared" si="52"/>
        <v>II in Landscaping</v>
      </c>
      <c r="J464" s="19" t="str">
        <f t="shared" si="50"/>
        <v>II in</v>
      </c>
      <c r="K464" s="19" t="str">
        <f t="shared" si="53"/>
        <v>Landscaping</v>
      </c>
      <c r="L464" s="19"/>
      <c r="M464" s="19"/>
    </row>
    <row r="465" spans="1:13" x14ac:dyDescent="0.35">
      <c r="A465" s="17" t="s">
        <v>114</v>
      </c>
      <c r="B465" s="21" t="s">
        <v>359</v>
      </c>
      <c r="C465" s="25" t="str">
        <f t="shared" si="48"/>
        <v>Certificate II in Sport Career Oriented Participation</v>
      </c>
      <c r="D465" s="25" t="str">
        <f t="shared" si="49"/>
        <v>SIS20412 Certificate II in Sport Career Oriented Participation</v>
      </c>
      <c r="E465" s="17">
        <v>61</v>
      </c>
      <c r="F465" s="17" t="s">
        <v>131</v>
      </c>
      <c r="H465" s="19" t="str">
        <f t="shared" si="51"/>
        <v>Certificate</v>
      </c>
      <c r="I465" s="19" t="str">
        <f t="shared" si="52"/>
        <v>II in Sport Career Oriented Participation</v>
      </c>
      <c r="J465" s="19" t="str">
        <f t="shared" si="50"/>
        <v>II in</v>
      </c>
      <c r="K465" s="19" t="str">
        <f t="shared" si="53"/>
        <v>Sport Career Oriented Participation</v>
      </c>
      <c r="L465" s="19"/>
      <c r="M465" s="19"/>
    </row>
    <row r="466" spans="1:13" x14ac:dyDescent="0.35">
      <c r="A466" s="25" t="s">
        <v>136</v>
      </c>
      <c r="B466" s="25" t="s">
        <v>560</v>
      </c>
      <c r="C466" s="25" t="str">
        <f t="shared" si="48"/>
        <v>Certificate I in Engineering</v>
      </c>
      <c r="D466" s="25" t="str">
        <f t="shared" si="49"/>
        <v>MEM10105 Certificate I in Engineering</v>
      </c>
      <c r="E466" s="25">
        <v>61</v>
      </c>
      <c r="F466" t="s">
        <v>224</v>
      </c>
      <c r="H466" s="19" t="str">
        <f t="shared" si="51"/>
        <v>Certificate</v>
      </c>
      <c r="I466" s="19" t="str">
        <f t="shared" si="52"/>
        <v>I in Engineering</v>
      </c>
      <c r="J466" s="19" t="str">
        <f t="shared" si="50"/>
        <v>I in</v>
      </c>
      <c r="K466" s="19" t="str">
        <f t="shared" si="53"/>
        <v>Engineering</v>
      </c>
      <c r="L466" s="19"/>
      <c r="M466" s="19"/>
    </row>
    <row r="467" spans="1:13" x14ac:dyDescent="0.35">
      <c r="A467" s="23" t="s">
        <v>23</v>
      </c>
      <c r="B467" s="23" t="s">
        <v>389</v>
      </c>
      <c r="C467" s="25" t="str">
        <f t="shared" si="48"/>
        <v>Certificate II in Automotive Servicing Technology</v>
      </c>
      <c r="D467" s="25" t="str">
        <f t="shared" si="49"/>
        <v>AUR20516 Certificate II in Automotive Servicing Technology</v>
      </c>
      <c r="E467" s="23">
        <v>60</v>
      </c>
      <c r="F467" s="17" t="s">
        <v>212</v>
      </c>
      <c r="H467" s="19" t="str">
        <f t="shared" si="51"/>
        <v>Certificate</v>
      </c>
      <c r="I467" s="19" t="str">
        <f t="shared" si="52"/>
        <v>II in Automotive Servicing Technology</v>
      </c>
      <c r="J467" s="19" t="str">
        <f t="shared" si="50"/>
        <v>II in</v>
      </c>
      <c r="K467" s="19" t="str">
        <f t="shared" si="53"/>
        <v>Automotive Servicing Technology</v>
      </c>
      <c r="L467" s="19"/>
      <c r="M467" s="19"/>
    </row>
    <row r="468" spans="1:13" x14ac:dyDescent="0.35">
      <c r="A468" t="s">
        <v>33</v>
      </c>
      <c r="B468" t="s">
        <v>376</v>
      </c>
      <c r="C468" s="25" t="str">
        <f t="shared" si="48"/>
        <v>Certificate III in Business Administration</v>
      </c>
      <c r="D468" s="25" t="str">
        <f t="shared" si="49"/>
        <v>BSB30415 Certificate III in Business Administration</v>
      </c>
      <c r="E468">
        <v>60</v>
      </c>
      <c r="F468" s="17" t="s">
        <v>224</v>
      </c>
      <c r="H468" s="19" t="str">
        <f t="shared" si="51"/>
        <v>Certificate</v>
      </c>
      <c r="I468" s="19" t="str">
        <f t="shared" si="52"/>
        <v>III in Business Administration</v>
      </c>
      <c r="J468" s="19" t="str">
        <f t="shared" si="50"/>
        <v>III in</v>
      </c>
      <c r="K468" s="19" t="str">
        <f t="shared" si="53"/>
        <v>Business Administration</v>
      </c>
      <c r="L468" s="19"/>
      <c r="M468" s="19"/>
    </row>
    <row r="469" spans="1:13" x14ac:dyDescent="0.35">
      <c r="A469" s="25" t="s">
        <v>126</v>
      </c>
      <c r="B469" s="25" t="s">
        <v>1636</v>
      </c>
      <c r="C469" s="25" t="str">
        <f t="shared" si="48"/>
        <v xml:space="preserve">Certificate III in Commercial Cookery </v>
      </c>
      <c r="D469" s="25" t="str">
        <f t="shared" si="49"/>
        <v xml:space="preserve">SIT30816 Certificate III in Commercial Cookery </v>
      </c>
      <c r="E469" s="25">
        <v>60</v>
      </c>
      <c r="F469" s="17" t="s">
        <v>224</v>
      </c>
      <c r="H469" s="19" t="str">
        <f t="shared" si="51"/>
        <v>Certificate</v>
      </c>
      <c r="I469" s="19" t="str">
        <f t="shared" si="52"/>
        <v xml:space="preserve">III in Commercial Cookery </v>
      </c>
      <c r="J469" s="19" t="str">
        <f t="shared" si="50"/>
        <v>III in</v>
      </c>
      <c r="K469" s="19" t="str">
        <f t="shared" si="53"/>
        <v xml:space="preserve">Commercial Cookery </v>
      </c>
      <c r="L469" s="19"/>
      <c r="M469" s="19"/>
    </row>
    <row r="470" spans="1:13" x14ac:dyDescent="0.35">
      <c r="A470" t="s">
        <v>163</v>
      </c>
      <c r="B470" t="s">
        <v>390</v>
      </c>
      <c r="C470" s="25" t="str">
        <f t="shared" si="48"/>
        <v>Certificate III in Baking</v>
      </c>
      <c r="D470" s="25" t="str">
        <f t="shared" si="49"/>
        <v>FBP30517 Certificate III in Baking</v>
      </c>
      <c r="E470">
        <v>59</v>
      </c>
      <c r="F470" s="17" t="s">
        <v>275</v>
      </c>
      <c r="H470" s="19" t="str">
        <f t="shared" si="51"/>
        <v>Certificate</v>
      </c>
      <c r="I470" s="19" t="str">
        <f t="shared" si="52"/>
        <v>III in Baking</v>
      </c>
      <c r="J470" s="19" t="str">
        <f t="shared" si="50"/>
        <v>III in</v>
      </c>
      <c r="K470" s="19" t="str">
        <f t="shared" si="53"/>
        <v>Baking</v>
      </c>
      <c r="L470" s="19"/>
      <c r="M470" s="19"/>
    </row>
    <row r="471" spans="1:13" x14ac:dyDescent="0.35">
      <c r="A471" s="21" t="s">
        <v>77</v>
      </c>
      <c r="B471" s="21" t="s">
        <v>414</v>
      </c>
      <c r="C471" s="25" t="str">
        <f t="shared" si="48"/>
        <v>Certificate III in Health Services Assistance</v>
      </c>
      <c r="D471" s="25" t="str">
        <f t="shared" si="49"/>
        <v>HLT33115 Certificate III in Health Services Assistance</v>
      </c>
      <c r="E471" s="21">
        <v>59</v>
      </c>
      <c r="F471" s="17" t="s">
        <v>275</v>
      </c>
      <c r="H471" s="19" t="str">
        <f t="shared" si="51"/>
        <v>Certificate</v>
      </c>
      <c r="I471" s="19" t="str">
        <f t="shared" si="52"/>
        <v>III in Health Services Assistance</v>
      </c>
      <c r="J471" s="19" t="str">
        <f t="shared" si="50"/>
        <v>III in</v>
      </c>
      <c r="K471" s="19" t="str">
        <f t="shared" si="53"/>
        <v>Health Services Assistance</v>
      </c>
      <c r="L471" s="19"/>
      <c r="M471" s="19"/>
    </row>
    <row r="472" spans="1:13" x14ac:dyDescent="0.35">
      <c r="A472" t="s">
        <v>179</v>
      </c>
      <c r="B472" t="s">
        <v>396</v>
      </c>
      <c r="C472" s="25" t="str">
        <f t="shared" si="48"/>
        <v>Certificate III in Hairdressing</v>
      </c>
      <c r="D472" s="25" t="str">
        <f t="shared" si="49"/>
        <v>SHB30416 Certificate III in Hairdressing</v>
      </c>
      <c r="E472">
        <v>59</v>
      </c>
      <c r="F472" s="17" t="s">
        <v>275</v>
      </c>
      <c r="H472" s="19" t="str">
        <f t="shared" si="51"/>
        <v>Certificate</v>
      </c>
      <c r="I472" s="19" t="str">
        <f t="shared" si="52"/>
        <v>III in Hairdressing</v>
      </c>
      <c r="J472" s="19" t="str">
        <f t="shared" si="50"/>
        <v>III in</v>
      </c>
      <c r="K472" s="19" t="str">
        <f t="shared" si="53"/>
        <v>Hairdressing</v>
      </c>
      <c r="L472" s="19"/>
      <c r="M472" s="19"/>
    </row>
    <row r="473" spans="1:13" x14ac:dyDescent="0.35">
      <c r="A473" s="25" t="s">
        <v>622</v>
      </c>
      <c r="B473" s="25" t="s">
        <v>623</v>
      </c>
      <c r="C473" s="25" t="str">
        <f t="shared" si="48"/>
        <v>Certificate III in High Performance Coach</v>
      </c>
      <c r="D473" s="25" t="str">
        <f t="shared" si="49"/>
        <v>SISSS00116 Certificate III in High Performance Coach</v>
      </c>
      <c r="E473" s="25">
        <v>58</v>
      </c>
      <c r="F473" s="17" t="s">
        <v>275</v>
      </c>
      <c r="H473" s="19" t="str">
        <f t="shared" si="51"/>
        <v>Certificate</v>
      </c>
      <c r="I473" s="19" t="str">
        <f t="shared" si="52"/>
        <v>III in High Performance Coach</v>
      </c>
      <c r="J473" s="19" t="str">
        <f t="shared" si="50"/>
        <v>III in</v>
      </c>
      <c r="K473" s="19" t="str">
        <f t="shared" si="53"/>
        <v>High Performance Coach</v>
      </c>
      <c r="L473" s="19"/>
      <c r="M473" s="19"/>
    </row>
    <row r="474" spans="1:13" x14ac:dyDescent="0.35">
      <c r="A474" s="10" t="s">
        <v>370</v>
      </c>
      <c r="B474" s="10" t="s">
        <v>371</v>
      </c>
      <c r="C474" s="25" t="str">
        <f t="shared" si="48"/>
        <v>Certificate II in Parks And Gardens</v>
      </c>
      <c r="D474" s="25" t="str">
        <f t="shared" si="49"/>
        <v>AHC20616 Certificate II in Parks And Gardens</v>
      </c>
      <c r="E474" s="10">
        <v>57</v>
      </c>
      <c r="F474" s="17" t="s">
        <v>275</v>
      </c>
      <c r="H474" s="19" t="str">
        <f t="shared" si="51"/>
        <v>Certificate</v>
      </c>
      <c r="I474" s="19" t="str">
        <f t="shared" si="52"/>
        <v>II in Parks and Gardens</v>
      </c>
      <c r="J474" s="19" t="str">
        <f t="shared" si="50"/>
        <v>II in</v>
      </c>
      <c r="K474" s="19" t="str">
        <f t="shared" si="53"/>
        <v>Parks And Gardens</v>
      </c>
      <c r="L474" s="19"/>
      <c r="M474" s="19"/>
    </row>
    <row r="475" spans="1:13" x14ac:dyDescent="0.35">
      <c r="A475" s="25" t="s">
        <v>1110</v>
      </c>
      <c r="B475" s="25" t="s">
        <v>1111</v>
      </c>
      <c r="C475" s="25" t="str">
        <f t="shared" si="48"/>
        <v>Diploma of Music Industry</v>
      </c>
      <c r="D475" s="25" t="str">
        <f t="shared" si="49"/>
        <v>CUA50815 Diploma of Music Industry</v>
      </c>
      <c r="E475" s="25">
        <v>57</v>
      </c>
      <c r="F475" s="17" t="s">
        <v>210</v>
      </c>
      <c r="H475" s="19" t="str">
        <f t="shared" si="51"/>
        <v>Diploma</v>
      </c>
      <c r="I475" s="19" t="str">
        <f t="shared" si="52"/>
        <v>of Music Industry</v>
      </c>
      <c r="J475" s="19" t="str">
        <f t="shared" si="50"/>
        <v>of Music in</v>
      </c>
      <c r="K475" s="19" t="str">
        <f t="shared" si="53"/>
        <v>Diploma Of Music Industry</v>
      </c>
      <c r="L475" s="19"/>
      <c r="M475" s="19"/>
    </row>
    <row r="476" spans="1:13" x14ac:dyDescent="0.35">
      <c r="A476" t="s">
        <v>1572</v>
      </c>
      <c r="B476" t="s">
        <v>1573</v>
      </c>
      <c r="C476" s="25" t="str">
        <f t="shared" si="48"/>
        <v>Certificate II in Autonomous Workplace Operations</v>
      </c>
      <c r="D476" s="25" t="str">
        <f t="shared" si="49"/>
        <v>52845WA Certificate II in Autonomous Workplace Operations</v>
      </c>
      <c r="E476">
        <v>57</v>
      </c>
      <c r="F476" s="17" t="s">
        <v>131</v>
      </c>
      <c r="H476" s="19" t="str">
        <f t="shared" si="51"/>
        <v>Certificate</v>
      </c>
      <c r="I476" s="19" t="str">
        <f t="shared" si="52"/>
        <v>II in Autonomous Workplace Operations</v>
      </c>
      <c r="J476" s="19" t="str">
        <f t="shared" si="50"/>
        <v>II in</v>
      </c>
      <c r="K476" s="19" t="str">
        <f t="shared" si="53"/>
        <v>Autonomous Workplace Operations</v>
      </c>
      <c r="L476" s="19"/>
      <c r="M476" s="19"/>
    </row>
    <row r="477" spans="1:13" x14ac:dyDescent="0.35">
      <c r="A477" s="25" t="s">
        <v>398</v>
      </c>
      <c r="B477" s="25" t="s">
        <v>399</v>
      </c>
      <c r="C477" s="25" t="str">
        <f t="shared" si="48"/>
        <v>Diploma of Practical Rabbinics</v>
      </c>
      <c r="D477" s="25" t="str">
        <f t="shared" si="49"/>
        <v>10155NAT Diploma of Practical Rabbinics</v>
      </c>
      <c r="E477" s="25">
        <v>56</v>
      </c>
      <c r="F477" s="17" t="s">
        <v>275</v>
      </c>
      <c r="H477" s="19" t="str">
        <f t="shared" si="51"/>
        <v>Diploma</v>
      </c>
      <c r="I477" s="19" t="str">
        <f t="shared" si="52"/>
        <v>of Practical Rabbinics</v>
      </c>
      <c r="J477" s="19" t="str">
        <f t="shared" si="50"/>
        <v>of Practical Rabbin</v>
      </c>
      <c r="K477" s="19" t="str">
        <f t="shared" si="53"/>
        <v>Diploma Of Practical Rabbinics</v>
      </c>
      <c r="L477" s="19"/>
      <c r="M477" s="19"/>
    </row>
    <row r="478" spans="1:13" x14ac:dyDescent="0.35">
      <c r="A478" s="23" t="s">
        <v>868</v>
      </c>
      <c r="B478" s="23" t="s">
        <v>412</v>
      </c>
      <c r="C478" s="25" t="str">
        <f t="shared" si="48"/>
        <v>Certificate III in Financial Services</v>
      </c>
      <c r="D478" s="25" t="str">
        <f t="shared" si="49"/>
        <v>FNS30115 Certificate III in Financial Services</v>
      </c>
      <c r="E478" s="23">
        <v>56</v>
      </c>
      <c r="F478" s="17" t="s">
        <v>212</v>
      </c>
      <c r="H478" s="19" t="str">
        <f t="shared" si="51"/>
        <v>Certificate</v>
      </c>
      <c r="I478" s="19" t="str">
        <f t="shared" si="52"/>
        <v>III in Financial Services</v>
      </c>
      <c r="J478" s="19" t="str">
        <f t="shared" si="50"/>
        <v>III in</v>
      </c>
      <c r="K478" s="19" t="str">
        <f t="shared" si="53"/>
        <v>Financial Services</v>
      </c>
      <c r="L478" s="19"/>
      <c r="M478" s="19"/>
    </row>
    <row r="479" spans="1:13" x14ac:dyDescent="0.35">
      <c r="A479" s="25" t="s">
        <v>431</v>
      </c>
      <c r="B479" s="25" t="s">
        <v>432</v>
      </c>
      <c r="C479" s="25" t="str">
        <f t="shared" si="48"/>
        <v>Certificate II in Aboriginal &amp; Torres Strait Islander Cultural Arts</v>
      </c>
      <c r="D479" s="25" t="str">
        <f t="shared" si="49"/>
        <v>CUA20415 Certificate II in Aboriginal &amp; Torres Strait Islander Cultural Arts</v>
      </c>
      <c r="E479" s="25">
        <v>56</v>
      </c>
      <c r="F479" s="17" t="s">
        <v>275</v>
      </c>
      <c r="H479" s="19" t="str">
        <f t="shared" si="51"/>
        <v>Certificate</v>
      </c>
      <c r="I479" s="19" t="str">
        <f t="shared" si="52"/>
        <v>II in Aboriginal &amp; Torres Strait Islander Cultural Arts</v>
      </c>
      <c r="J479" s="19" t="str">
        <f t="shared" si="50"/>
        <v>II in</v>
      </c>
      <c r="K479" s="19" t="str">
        <f t="shared" si="53"/>
        <v>Aboriginal &amp; Torres Strait Islander Cultural Arts</v>
      </c>
      <c r="L479" s="19"/>
      <c r="M479" s="19"/>
    </row>
    <row r="480" spans="1:13" x14ac:dyDescent="0.35">
      <c r="A480" t="s">
        <v>80</v>
      </c>
      <c r="B480" t="s">
        <v>402</v>
      </c>
      <c r="C480" s="25" t="str">
        <f t="shared" si="48"/>
        <v>Certificate II in Printing &amp; Graphic Arts (General)</v>
      </c>
      <c r="D480" s="25" t="str">
        <f t="shared" si="49"/>
        <v>ICP20115 Certificate II in Printing &amp; Graphic Arts (General)</v>
      </c>
      <c r="E480">
        <v>56</v>
      </c>
      <c r="F480" s="17" t="s">
        <v>275</v>
      </c>
      <c r="H480" s="19" t="str">
        <f t="shared" si="51"/>
        <v>Certificate</v>
      </c>
      <c r="I480" s="19" t="str">
        <f t="shared" si="52"/>
        <v>II in Printing &amp; Graphic Arts (General)</v>
      </c>
      <c r="J480" s="19" t="str">
        <f t="shared" si="50"/>
        <v>II in</v>
      </c>
      <c r="K480" s="19" t="str">
        <f t="shared" si="53"/>
        <v>Printing &amp; Graphic Arts (General)</v>
      </c>
      <c r="L480" s="19"/>
      <c r="M480" s="19"/>
    </row>
    <row r="481" spans="1:13" x14ac:dyDescent="0.35">
      <c r="A481" t="s">
        <v>1182</v>
      </c>
      <c r="B481" t="s">
        <v>1183</v>
      </c>
      <c r="C481" s="25" t="str">
        <f t="shared" si="48"/>
        <v>Certificate II in Wool Handling</v>
      </c>
      <c r="D481" s="25" t="str">
        <f t="shared" si="49"/>
        <v>AHC21416 Certificate II in Wool Handling</v>
      </c>
      <c r="E481">
        <v>56</v>
      </c>
      <c r="F481" s="17" t="s">
        <v>131</v>
      </c>
      <c r="H481" s="19" t="str">
        <f t="shared" si="51"/>
        <v>Certificate</v>
      </c>
      <c r="I481" s="19" t="str">
        <f t="shared" si="52"/>
        <v>II in Wool Handling</v>
      </c>
      <c r="J481" s="19" t="str">
        <f t="shared" si="50"/>
        <v>II in</v>
      </c>
      <c r="K481" s="19" t="str">
        <f t="shared" si="53"/>
        <v>Wool Handling</v>
      </c>
      <c r="L481" s="19"/>
      <c r="M481" s="19"/>
    </row>
    <row r="482" spans="1:13" x14ac:dyDescent="0.35">
      <c r="A482" t="s">
        <v>37</v>
      </c>
      <c r="B482" t="s">
        <v>364</v>
      </c>
      <c r="C482" s="25" t="str">
        <f t="shared" si="48"/>
        <v>Certificate II in Active Volunteering</v>
      </c>
      <c r="D482" s="25" t="str">
        <f t="shared" si="49"/>
        <v>CHC24015 Certificate II in Active Volunteering</v>
      </c>
      <c r="E482">
        <v>56</v>
      </c>
      <c r="F482" s="17" t="s">
        <v>131</v>
      </c>
      <c r="H482" s="19" t="str">
        <f t="shared" si="51"/>
        <v>Certificate</v>
      </c>
      <c r="I482" s="19" t="str">
        <f t="shared" si="52"/>
        <v>II in Active Volunteering</v>
      </c>
      <c r="J482" s="19" t="str">
        <f t="shared" si="50"/>
        <v>II in</v>
      </c>
      <c r="K482" s="19" t="str">
        <f t="shared" si="53"/>
        <v>Active Volunteering</v>
      </c>
      <c r="L482" s="19"/>
      <c r="M482" s="19"/>
    </row>
    <row r="483" spans="1:13" x14ac:dyDescent="0.35">
      <c r="A483" s="25" t="s">
        <v>787</v>
      </c>
      <c r="B483" s="25" t="s">
        <v>788</v>
      </c>
      <c r="C483" s="25" t="str">
        <f t="shared" si="48"/>
        <v>Certificate II in Process Plant Operations</v>
      </c>
      <c r="D483" s="25" t="str">
        <f t="shared" si="49"/>
        <v>PMA20116 Certificate II in Process Plant Operations</v>
      </c>
      <c r="E483" s="25">
        <v>56</v>
      </c>
      <c r="F483" s="17" t="s">
        <v>131</v>
      </c>
      <c r="H483" s="19" t="str">
        <f t="shared" si="51"/>
        <v>Certificate</v>
      </c>
      <c r="I483" s="19" t="str">
        <f t="shared" si="52"/>
        <v>II in Process Plant Operations</v>
      </c>
      <c r="J483" s="19" t="str">
        <f t="shared" si="50"/>
        <v>II in</v>
      </c>
      <c r="K483" s="19" t="str">
        <f t="shared" si="53"/>
        <v>Process Plant Operations</v>
      </c>
      <c r="L483" s="19"/>
      <c r="M483" s="19"/>
    </row>
    <row r="484" spans="1:13" x14ac:dyDescent="0.35">
      <c r="A484" s="10" t="s">
        <v>182</v>
      </c>
      <c r="B484" s="10" t="s">
        <v>378</v>
      </c>
      <c r="C484" s="25" t="str">
        <f t="shared" si="48"/>
        <v>Certificate III in Horticulture</v>
      </c>
      <c r="D484" s="25" t="str">
        <f t="shared" si="49"/>
        <v>AHC30716 Certificate III in Horticulture</v>
      </c>
      <c r="E484" s="10">
        <v>55</v>
      </c>
      <c r="F484" s="17" t="s">
        <v>275</v>
      </c>
      <c r="H484" s="19" t="str">
        <f t="shared" si="51"/>
        <v>Certificate</v>
      </c>
      <c r="I484" s="19" t="str">
        <f t="shared" si="52"/>
        <v>III in Horticulture</v>
      </c>
      <c r="J484" s="19" t="str">
        <f t="shared" si="50"/>
        <v>III in</v>
      </c>
      <c r="K484" s="19" t="str">
        <f t="shared" si="53"/>
        <v>Horticulture</v>
      </c>
      <c r="L484" s="19"/>
      <c r="M484" s="19"/>
    </row>
    <row r="485" spans="1:13" x14ac:dyDescent="0.35">
      <c r="A485" s="10" t="s">
        <v>1120</v>
      </c>
      <c r="B485" s="10" t="s">
        <v>1121</v>
      </c>
      <c r="C485" s="25" t="str">
        <f t="shared" si="48"/>
        <v>Diploma of Project Management</v>
      </c>
      <c r="D485" s="25" t="str">
        <f t="shared" si="49"/>
        <v>BSB51415 Diploma of Project Management</v>
      </c>
      <c r="E485" s="10">
        <v>55</v>
      </c>
      <c r="F485" s="17" t="s">
        <v>210</v>
      </c>
      <c r="H485" s="19" t="str">
        <f t="shared" si="51"/>
        <v>Diploma</v>
      </c>
      <c r="I485" s="19" t="str">
        <f t="shared" si="52"/>
        <v>of Project Management</v>
      </c>
      <c r="J485" s="19" t="e">
        <f t="shared" si="50"/>
        <v>#VALUE!</v>
      </c>
      <c r="K485" s="19" t="str">
        <f t="shared" si="53"/>
        <v>Diploma Of Project Management</v>
      </c>
      <c r="L485" s="19"/>
      <c r="M485" s="19"/>
    </row>
    <row r="486" spans="1:13" x14ac:dyDescent="0.35">
      <c r="A486" s="25" t="s">
        <v>105</v>
      </c>
      <c r="B486" s="25" t="s">
        <v>655</v>
      </c>
      <c r="C486" s="25" t="str">
        <f t="shared" si="48"/>
        <v>Certificate III in Nail Technology</v>
      </c>
      <c r="D486" s="25" t="str">
        <f t="shared" si="49"/>
        <v>SHB30315 Certificate III in Nail Technology</v>
      </c>
      <c r="E486" s="25">
        <v>55</v>
      </c>
      <c r="F486" s="17" t="s">
        <v>210</v>
      </c>
      <c r="H486" s="19" t="str">
        <f t="shared" si="51"/>
        <v>Certificate</v>
      </c>
      <c r="I486" s="19" t="str">
        <f t="shared" si="52"/>
        <v>III in Nail Technology</v>
      </c>
      <c r="J486" s="19" t="str">
        <f t="shared" si="50"/>
        <v>III in</v>
      </c>
      <c r="K486" s="19" t="str">
        <f t="shared" si="53"/>
        <v>Nail Technology</v>
      </c>
      <c r="L486" s="19"/>
      <c r="M486" s="19"/>
    </row>
    <row r="487" spans="1:13" x14ac:dyDescent="0.35">
      <c r="A487" s="26" t="s">
        <v>133</v>
      </c>
      <c r="B487" s="26" t="s">
        <v>558</v>
      </c>
      <c r="C487" s="25" t="str">
        <f t="shared" si="48"/>
        <v>Certificate I in Active Volunteering</v>
      </c>
      <c r="D487" s="25" t="str">
        <f t="shared" si="49"/>
        <v>CHC14015 Certificate I in Active Volunteering</v>
      </c>
      <c r="E487" s="26">
        <v>55</v>
      </c>
      <c r="F487" s="17" t="s">
        <v>274</v>
      </c>
      <c r="H487" s="19" t="str">
        <f t="shared" si="51"/>
        <v>Certificate</v>
      </c>
      <c r="I487" s="19" t="str">
        <f t="shared" si="52"/>
        <v>I in Active Volunteering</v>
      </c>
      <c r="J487" s="19" t="str">
        <f t="shared" si="50"/>
        <v>I in</v>
      </c>
      <c r="K487" s="19" t="str">
        <f t="shared" si="53"/>
        <v>Active Volunteering</v>
      </c>
      <c r="L487" s="19"/>
      <c r="M487" s="19"/>
    </row>
    <row r="488" spans="1:13" x14ac:dyDescent="0.35">
      <c r="A488" s="26" t="s">
        <v>40</v>
      </c>
      <c r="B488" s="26" t="s">
        <v>298</v>
      </c>
      <c r="C488" s="25" t="str">
        <f t="shared" si="48"/>
        <v>Certificate III in Community Services</v>
      </c>
      <c r="D488" s="25" t="str">
        <f t="shared" si="49"/>
        <v>CHC32015 Certificate III in Community Services</v>
      </c>
      <c r="E488" s="26">
        <v>55</v>
      </c>
      <c r="F488" s="17" t="s">
        <v>225</v>
      </c>
      <c r="H488" s="19" t="str">
        <f t="shared" si="51"/>
        <v>Certificate</v>
      </c>
      <c r="I488" s="19" t="str">
        <f t="shared" si="52"/>
        <v>III in Community Services</v>
      </c>
      <c r="J488" s="19" t="str">
        <f t="shared" si="50"/>
        <v>III in</v>
      </c>
      <c r="K488" s="19" t="str">
        <f t="shared" si="53"/>
        <v>Community Services</v>
      </c>
      <c r="L488" s="19"/>
      <c r="M488" s="19"/>
    </row>
    <row r="489" spans="1:13" x14ac:dyDescent="0.35">
      <c r="A489" s="22" t="s">
        <v>725</v>
      </c>
      <c r="B489" s="22" t="s">
        <v>726</v>
      </c>
      <c r="C489" s="25" t="str">
        <f t="shared" si="48"/>
        <v>Certificate I in Skills For Education And Training Pathways</v>
      </c>
      <c r="D489" s="25" t="str">
        <f t="shared" si="49"/>
        <v>10290NAT Certificate I in Skills For Education And Training Pathways</v>
      </c>
      <c r="E489" s="22">
        <v>54</v>
      </c>
      <c r="F489" s="17" t="s">
        <v>210</v>
      </c>
      <c r="H489" s="19" t="str">
        <f t="shared" si="51"/>
        <v>Certificate</v>
      </c>
      <c r="I489" s="19" t="str">
        <f t="shared" si="52"/>
        <v>I in Skills for Education and Training Pathways</v>
      </c>
      <c r="J489" s="19" t="str">
        <f t="shared" si="50"/>
        <v>I in</v>
      </c>
      <c r="K489" s="19" t="str">
        <f t="shared" si="53"/>
        <v>Skills For Education And Training Pathways</v>
      </c>
      <c r="L489" s="19"/>
      <c r="M489" s="19"/>
    </row>
    <row r="490" spans="1:13" x14ac:dyDescent="0.35">
      <c r="A490" s="25" t="s">
        <v>742</v>
      </c>
      <c r="B490" s="25" t="s">
        <v>741</v>
      </c>
      <c r="C490" s="25" t="str">
        <f t="shared" si="48"/>
        <v>Certificate II in Auslan</v>
      </c>
      <c r="D490" s="25" t="str">
        <f t="shared" si="49"/>
        <v>PSP20218 Certificate II in Auslan</v>
      </c>
      <c r="E490" s="25">
        <v>54</v>
      </c>
      <c r="F490" s="17" t="s">
        <v>210</v>
      </c>
      <c r="H490" s="19" t="str">
        <f t="shared" si="51"/>
        <v>Certificate</v>
      </c>
      <c r="I490" s="19" t="str">
        <f t="shared" si="52"/>
        <v>II in Auslan</v>
      </c>
      <c r="J490" s="19" t="str">
        <f t="shared" si="50"/>
        <v>II in</v>
      </c>
      <c r="K490" s="19" t="str">
        <f t="shared" si="53"/>
        <v>Auslan</v>
      </c>
      <c r="L490" s="19"/>
      <c r="M490" s="19"/>
    </row>
    <row r="491" spans="1:13" x14ac:dyDescent="0.35">
      <c r="A491" s="26" t="s">
        <v>44</v>
      </c>
      <c r="B491" s="26" t="s">
        <v>369</v>
      </c>
      <c r="C491" s="25" t="str">
        <f t="shared" si="48"/>
        <v>Certificate I in Construction</v>
      </c>
      <c r="D491" s="25" t="str">
        <f t="shared" si="49"/>
        <v>CPC10111 Certificate I in Construction</v>
      </c>
      <c r="E491" s="26">
        <v>54</v>
      </c>
      <c r="F491" s="17" t="s">
        <v>274</v>
      </c>
      <c r="H491" s="19" t="str">
        <f t="shared" si="51"/>
        <v>Certificate</v>
      </c>
      <c r="I491" s="19" t="str">
        <f t="shared" si="52"/>
        <v>I in Construction</v>
      </c>
      <c r="J491" s="19" t="str">
        <f t="shared" si="50"/>
        <v>I in</v>
      </c>
      <c r="K491" s="19" t="str">
        <f t="shared" si="53"/>
        <v>Construction</v>
      </c>
      <c r="L491" s="19"/>
      <c r="M491" s="19"/>
    </row>
    <row r="492" spans="1:13" x14ac:dyDescent="0.35">
      <c r="A492" s="10" t="s">
        <v>11</v>
      </c>
      <c r="B492" s="10" t="s">
        <v>579</v>
      </c>
      <c r="C492" s="25" t="str">
        <f t="shared" si="48"/>
        <v>Certificate II in Horse Care</v>
      </c>
      <c r="D492" s="25" t="str">
        <f t="shared" si="49"/>
        <v>ACM20217 Certificate II in Horse Care</v>
      </c>
      <c r="E492" s="10">
        <v>54</v>
      </c>
      <c r="F492" s="17" t="s">
        <v>131</v>
      </c>
      <c r="H492" s="19" t="str">
        <f t="shared" si="51"/>
        <v>Certificate</v>
      </c>
      <c r="I492" s="19" t="str">
        <f t="shared" si="52"/>
        <v>II in Horse Care</v>
      </c>
      <c r="J492" s="19" t="str">
        <f t="shared" si="50"/>
        <v>II in</v>
      </c>
      <c r="K492" s="19" t="str">
        <f t="shared" si="53"/>
        <v>Horse Care</v>
      </c>
      <c r="L492" s="19"/>
      <c r="M492" s="19"/>
    </row>
    <row r="493" spans="1:13" x14ac:dyDescent="0.35">
      <c r="A493" s="25" t="s">
        <v>179</v>
      </c>
      <c r="B493" s="25" t="s">
        <v>1637</v>
      </c>
      <c r="C493" s="25" t="str">
        <f t="shared" si="48"/>
        <v xml:space="preserve">Certificate III in Hairdressing </v>
      </c>
      <c r="D493" s="25" t="str">
        <f t="shared" si="49"/>
        <v xml:space="preserve">SHB30416 Certificate III in Hairdressing </v>
      </c>
      <c r="E493" s="25">
        <v>54</v>
      </c>
      <c r="F493" s="17" t="s">
        <v>224</v>
      </c>
      <c r="H493" s="19" t="str">
        <f t="shared" si="51"/>
        <v>Certificate</v>
      </c>
      <c r="I493" s="19" t="str">
        <f t="shared" si="52"/>
        <v xml:space="preserve">III in Hairdressing </v>
      </c>
      <c r="J493" s="19" t="str">
        <f t="shared" si="50"/>
        <v>III in</v>
      </c>
      <c r="K493" s="19" t="str">
        <f t="shared" si="53"/>
        <v xml:space="preserve">Hairdressing </v>
      </c>
      <c r="L493" s="19"/>
      <c r="M493" s="19"/>
    </row>
    <row r="494" spans="1:13" x14ac:dyDescent="0.35">
      <c r="A494" t="s">
        <v>869</v>
      </c>
      <c r="B494" t="s">
        <v>870</v>
      </c>
      <c r="C494" s="25" t="str">
        <f t="shared" si="48"/>
        <v>Certificate III in Food Processing</v>
      </c>
      <c r="D494" s="25" t="str">
        <f t="shared" si="49"/>
        <v>FBP30117 Certificate III in Food Processing</v>
      </c>
      <c r="E494">
        <v>53</v>
      </c>
      <c r="F494" s="17" t="s">
        <v>210</v>
      </c>
      <c r="H494" s="19" t="str">
        <f t="shared" si="51"/>
        <v>Certificate</v>
      </c>
      <c r="I494" s="19" t="str">
        <f t="shared" si="52"/>
        <v>III in Food Processing</v>
      </c>
      <c r="J494" s="19" t="str">
        <f t="shared" si="50"/>
        <v>III in</v>
      </c>
      <c r="K494" s="19" t="str">
        <f t="shared" si="53"/>
        <v>Food Processing</v>
      </c>
      <c r="L494" s="19"/>
      <c r="M494" s="19"/>
    </row>
    <row r="495" spans="1:13" x14ac:dyDescent="0.35">
      <c r="A495" s="18" t="s">
        <v>12</v>
      </c>
      <c r="B495" s="18" t="s">
        <v>642</v>
      </c>
      <c r="C495" s="25" t="str">
        <f t="shared" si="48"/>
        <v>Certificate III in Animal Studies</v>
      </c>
      <c r="D495" s="25" t="str">
        <f t="shared" si="49"/>
        <v>ACM30117 Certificate III in Animal Studies</v>
      </c>
      <c r="E495" s="18">
        <v>53</v>
      </c>
      <c r="F495" s="17" t="s">
        <v>224</v>
      </c>
      <c r="H495" s="19" t="str">
        <f t="shared" si="51"/>
        <v>Certificate</v>
      </c>
      <c r="I495" s="19" t="str">
        <f t="shared" si="52"/>
        <v>III in Animal Studies</v>
      </c>
      <c r="J495" s="19" t="str">
        <f t="shared" si="50"/>
        <v>III in</v>
      </c>
      <c r="K495" s="19" t="str">
        <f t="shared" si="53"/>
        <v>Animal Studies</v>
      </c>
      <c r="L495" s="19"/>
      <c r="M495" s="19"/>
    </row>
    <row r="496" spans="1:13" x14ac:dyDescent="0.35">
      <c r="A496" s="25" t="s">
        <v>7</v>
      </c>
      <c r="B496" s="25" t="s">
        <v>327</v>
      </c>
      <c r="C496" s="25" t="str">
        <f t="shared" si="48"/>
        <v>Certificate I in General Education For Adults</v>
      </c>
      <c r="D496" s="25" t="str">
        <f t="shared" si="49"/>
        <v>22472VIC Certificate I in General Education For Adults</v>
      </c>
      <c r="E496" s="25">
        <v>52</v>
      </c>
      <c r="F496" s="17" t="s">
        <v>210</v>
      </c>
      <c r="H496" s="19" t="str">
        <f t="shared" si="51"/>
        <v>Certificate</v>
      </c>
      <c r="I496" s="19" t="str">
        <f t="shared" si="52"/>
        <v>I in General Education for Adults</v>
      </c>
      <c r="J496" s="19" t="str">
        <f t="shared" si="50"/>
        <v>I in</v>
      </c>
      <c r="K496" s="19" t="str">
        <f t="shared" si="53"/>
        <v>General Education For Adults</v>
      </c>
      <c r="L496" s="19"/>
      <c r="M496" s="19"/>
    </row>
    <row r="497" spans="1:13" x14ac:dyDescent="0.35">
      <c r="A497" s="26" t="s">
        <v>149</v>
      </c>
      <c r="B497" s="26" t="s">
        <v>324</v>
      </c>
      <c r="C497" s="25" t="str">
        <f t="shared" si="48"/>
        <v>Certificate II in Outdoor Recreation</v>
      </c>
      <c r="D497" s="25" t="str">
        <f t="shared" si="49"/>
        <v>SIS20419 Certificate II in Outdoor Recreation</v>
      </c>
      <c r="E497" s="26">
        <v>52</v>
      </c>
      <c r="F497" s="17" t="s">
        <v>225</v>
      </c>
      <c r="H497" s="19" t="str">
        <f t="shared" si="51"/>
        <v>Certificate</v>
      </c>
      <c r="I497" s="19" t="str">
        <f t="shared" si="52"/>
        <v>II in Outdoor Recreation</v>
      </c>
      <c r="J497" s="19" t="str">
        <f t="shared" si="50"/>
        <v>II in</v>
      </c>
      <c r="K497" s="19" t="str">
        <f t="shared" si="53"/>
        <v>Outdoor Recreation</v>
      </c>
      <c r="L497" s="19"/>
      <c r="M497" s="19"/>
    </row>
    <row r="498" spans="1:13" x14ac:dyDescent="0.35">
      <c r="A498" s="25" t="s">
        <v>24</v>
      </c>
      <c r="B498" s="25" t="s">
        <v>676</v>
      </c>
      <c r="C498" s="25" t="str">
        <f t="shared" si="48"/>
        <v>Certificate II in Automotive Vocational Preparation</v>
      </c>
      <c r="D498" s="25" t="str">
        <f t="shared" si="49"/>
        <v>AUR20716 Certificate II in Automotive Vocational Preparation</v>
      </c>
      <c r="E498" s="25">
        <v>51</v>
      </c>
      <c r="F498" s="17" t="s">
        <v>218</v>
      </c>
      <c r="H498" s="19" t="str">
        <f t="shared" si="51"/>
        <v>Certificate</v>
      </c>
      <c r="I498" s="19" t="str">
        <f t="shared" si="52"/>
        <v>II IN AUTOMOTIVE VOCATIONAL PREPARATION</v>
      </c>
      <c r="J498" s="19" t="str">
        <f t="shared" si="50"/>
        <v>II in</v>
      </c>
      <c r="K498" s="19" t="str">
        <f t="shared" si="53"/>
        <v>Automotive Vocational Preparation</v>
      </c>
      <c r="L498" s="19"/>
      <c r="M498" s="19"/>
    </row>
    <row r="499" spans="1:13" x14ac:dyDescent="0.35">
      <c r="A499" s="22" t="s">
        <v>809</v>
      </c>
      <c r="B499" s="22" t="s">
        <v>808</v>
      </c>
      <c r="C499" s="25" t="str">
        <f t="shared" si="48"/>
        <v>Certificate II in Telecommunications Technology</v>
      </c>
      <c r="D499" s="25" t="str">
        <f t="shared" si="49"/>
        <v>ICT20319 Certificate II in Telecommunications Technology</v>
      </c>
      <c r="E499" s="22">
        <v>51</v>
      </c>
      <c r="F499" s="17" t="s">
        <v>210</v>
      </c>
      <c r="H499" s="19" t="str">
        <f t="shared" si="51"/>
        <v>Certificate</v>
      </c>
      <c r="I499" s="19" t="str">
        <f t="shared" si="52"/>
        <v>II in Telecommunications Technology</v>
      </c>
      <c r="J499" s="19" t="str">
        <f t="shared" si="50"/>
        <v>II in</v>
      </c>
      <c r="K499" s="19" t="str">
        <f t="shared" si="53"/>
        <v>Telecommunications Technology</v>
      </c>
      <c r="L499" s="19"/>
      <c r="M499" s="19"/>
    </row>
    <row r="500" spans="1:13" x14ac:dyDescent="0.35">
      <c r="A500" s="10" t="s">
        <v>111</v>
      </c>
      <c r="B500" s="10" t="s">
        <v>409</v>
      </c>
      <c r="C500" s="25" t="str">
        <f t="shared" si="48"/>
        <v>Certificate I in Sport And Recreation</v>
      </c>
      <c r="D500" s="25" t="str">
        <f t="shared" si="49"/>
        <v>SIS10115 Certificate I in Sport And Recreation</v>
      </c>
      <c r="E500" s="10">
        <v>51</v>
      </c>
      <c r="F500" s="17" t="s">
        <v>275</v>
      </c>
      <c r="H500" s="19" t="str">
        <f t="shared" si="51"/>
        <v>Certificate</v>
      </c>
      <c r="I500" s="19" t="str">
        <f t="shared" si="52"/>
        <v>I in Sport and Recreation</v>
      </c>
      <c r="J500" s="19" t="str">
        <f t="shared" si="50"/>
        <v>I in</v>
      </c>
      <c r="K500" s="19" t="str">
        <f t="shared" si="53"/>
        <v>Sport And Recreation</v>
      </c>
      <c r="L500" s="19"/>
      <c r="M500" s="19"/>
    </row>
    <row r="501" spans="1:13" x14ac:dyDescent="0.35">
      <c r="A501" s="25" t="s">
        <v>82</v>
      </c>
      <c r="B501" s="25" t="s">
        <v>352</v>
      </c>
      <c r="C501" s="25" t="str">
        <f t="shared" si="48"/>
        <v>Certificate I in Information, Digital Media And Technology</v>
      </c>
      <c r="D501" s="25" t="str">
        <f t="shared" si="49"/>
        <v>ICT10115 Certificate I in Information, Digital Media And Technology</v>
      </c>
      <c r="E501" s="25">
        <v>51</v>
      </c>
      <c r="F501" s="17" t="s">
        <v>131</v>
      </c>
      <c r="H501" s="19" t="str">
        <f t="shared" si="51"/>
        <v>Certificate</v>
      </c>
      <c r="I501" s="19" t="str">
        <f t="shared" si="52"/>
        <v>I in Information, Digital Media and Technology</v>
      </c>
      <c r="J501" s="19" t="str">
        <f t="shared" si="50"/>
        <v>I in</v>
      </c>
      <c r="K501" s="19" t="str">
        <f t="shared" si="53"/>
        <v>Information, Digital Media And Technology</v>
      </c>
      <c r="L501" s="19"/>
      <c r="M501" s="19"/>
    </row>
    <row r="502" spans="1:13" x14ac:dyDescent="0.35">
      <c r="A502" t="s">
        <v>121</v>
      </c>
      <c r="B502" s="26" t="s">
        <v>299</v>
      </c>
      <c r="C502" s="25" t="str">
        <f t="shared" si="48"/>
        <v>Certificate II in Hospitality</v>
      </c>
      <c r="D502" s="25" t="str">
        <f t="shared" si="49"/>
        <v>SIT20316 Certificate II in Hospitality</v>
      </c>
      <c r="E502">
        <v>50</v>
      </c>
      <c r="F502" s="17" t="s">
        <v>218</v>
      </c>
      <c r="H502" s="19" t="str">
        <f t="shared" si="51"/>
        <v>Certificate</v>
      </c>
      <c r="I502" s="19" t="str">
        <f t="shared" si="52"/>
        <v>II in Hospitality</v>
      </c>
      <c r="J502" s="19" t="str">
        <f t="shared" si="50"/>
        <v>II in</v>
      </c>
      <c r="K502" s="19" t="str">
        <f t="shared" si="53"/>
        <v>Hospitality</v>
      </c>
      <c r="L502" s="19"/>
      <c r="M502" s="19"/>
    </row>
    <row r="503" spans="1:13" x14ac:dyDescent="0.35">
      <c r="A503" s="18" t="s">
        <v>718</v>
      </c>
      <c r="B503" s="18" t="s">
        <v>719</v>
      </c>
      <c r="C503" s="25" t="str">
        <f t="shared" si="48"/>
        <v>Certificate I in Horticulture</v>
      </c>
      <c r="D503" s="25" t="str">
        <f t="shared" si="49"/>
        <v>AHC10316 Certificate I in Horticulture</v>
      </c>
      <c r="E503" s="18">
        <v>50</v>
      </c>
      <c r="F503" s="17" t="s">
        <v>210</v>
      </c>
      <c r="H503" s="19" t="str">
        <f t="shared" si="51"/>
        <v>Certificate</v>
      </c>
      <c r="I503" s="19" t="str">
        <f t="shared" si="52"/>
        <v>I in Horticulture</v>
      </c>
      <c r="J503" s="19" t="str">
        <f t="shared" si="50"/>
        <v>I in</v>
      </c>
      <c r="K503" s="19" t="str">
        <f t="shared" si="53"/>
        <v>Horticulture</v>
      </c>
      <c r="L503" s="19"/>
      <c r="M503" s="19"/>
    </row>
    <row r="504" spans="1:13" x14ac:dyDescent="0.35">
      <c r="A504" t="s">
        <v>1187</v>
      </c>
      <c r="B504" t="s">
        <v>1186</v>
      </c>
      <c r="C504" s="25" t="str">
        <f t="shared" si="48"/>
        <v>Certificate III in Aviation (Cabin Crew)</v>
      </c>
      <c r="D504" s="25" t="str">
        <f t="shared" si="49"/>
        <v>AVI30219 Certificate III in Aviation (Cabin Crew)</v>
      </c>
      <c r="E504">
        <v>50</v>
      </c>
      <c r="F504" s="17" t="s">
        <v>131</v>
      </c>
      <c r="H504" s="19" t="str">
        <f t="shared" si="51"/>
        <v>Certificate</v>
      </c>
      <c r="I504" s="19" t="str">
        <f t="shared" si="52"/>
        <v>III in Aviation (Cabin Crew)</v>
      </c>
      <c r="J504" s="19" t="str">
        <f t="shared" si="50"/>
        <v>III in</v>
      </c>
      <c r="K504" s="19" t="str">
        <f t="shared" si="53"/>
        <v>Aviation (Cabin Crew)</v>
      </c>
      <c r="L504" s="19"/>
      <c r="M504" s="19"/>
    </row>
    <row r="505" spans="1:13" x14ac:dyDescent="0.35">
      <c r="A505" t="s">
        <v>39</v>
      </c>
      <c r="B505" t="s">
        <v>362</v>
      </c>
      <c r="C505" s="25" t="str">
        <f t="shared" si="48"/>
        <v>Certificate III in Education Support</v>
      </c>
      <c r="D505" s="25" t="str">
        <f t="shared" si="49"/>
        <v>CHC30213 Certificate III in Education Support</v>
      </c>
      <c r="E505">
        <v>50</v>
      </c>
      <c r="F505" s="17" t="s">
        <v>224</v>
      </c>
      <c r="H505" s="19" t="str">
        <f t="shared" si="51"/>
        <v>Certificate</v>
      </c>
      <c r="I505" s="19" t="str">
        <f t="shared" si="52"/>
        <v>III in Education Support</v>
      </c>
      <c r="J505" s="19" t="str">
        <f t="shared" si="50"/>
        <v>III in</v>
      </c>
      <c r="K505" s="19" t="str">
        <f t="shared" si="53"/>
        <v>Education Support</v>
      </c>
      <c r="L505" s="19"/>
      <c r="M505" s="19"/>
    </row>
    <row r="506" spans="1:13" x14ac:dyDescent="0.35">
      <c r="A506" s="26" t="s">
        <v>51</v>
      </c>
      <c r="B506" s="26" t="s">
        <v>320</v>
      </c>
      <c r="C506" s="25" t="str">
        <f t="shared" si="48"/>
        <v>Certificate II in Creative Industries</v>
      </c>
      <c r="D506" s="25" t="str">
        <f t="shared" si="49"/>
        <v>CUA20215 Certificate II in Creative Industries</v>
      </c>
      <c r="E506" s="26">
        <v>50</v>
      </c>
      <c r="F506" s="17" t="s">
        <v>224</v>
      </c>
      <c r="H506" s="19" t="str">
        <f t="shared" si="51"/>
        <v>Certificate</v>
      </c>
      <c r="I506" s="19" t="str">
        <f t="shared" si="52"/>
        <v>II in Creative Industries</v>
      </c>
      <c r="J506" s="19" t="str">
        <f t="shared" si="50"/>
        <v>II in</v>
      </c>
      <c r="K506" s="19" t="str">
        <f t="shared" si="53"/>
        <v>Creative Industries</v>
      </c>
      <c r="L506" s="19"/>
      <c r="M506" s="19"/>
    </row>
    <row r="507" spans="1:13" x14ac:dyDescent="0.35">
      <c r="A507" t="s">
        <v>36</v>
      </c>
      <c r="B507" t="s">
        <v>679</v>
      </c>
      <c r="C507" s="25" t="str">
        <f t="shared" si="48"/>
        <v>Certificate II in Community Services</v>
      </c>
      <c r="D507" s="25" t="str">
        <f t="shared" si="49"/>
        <v>CHC22015 Certificate II in Community Services</v>
      </c>
      <c r="E507">
        <v>49</v>
      </c>
      <c r="F507" s="17" t="s">
        <v>218</v>
      </c>
      <c r="H507" s="19" t="str">
        <f t="shared" si="51"/>
        <v>Certificate</v>
      </c>
      <c r="I507" s="19" t="str">
        <f t="shared" si="52"/>
        <v>II IN COMMUNITY SERVICES</v>
      </c>
      <c r="J507" s="19" t="str">
        <f t="shared" si="50"/>
        <v>II in</v>
      </c>
      <c r="K507" s="19" t="str">
        <f t="shared" si="53"/>
        <v>Community Services</v>
      </c>
      <c r="L507" s="19"/>
      <c r="M507" s="19"/>
    </row>
    <row r="508" spans="1:13" x14ac:dyDescent="0.35">
      <c r="A508" s="26" t="s">
        <v>83</v>
      </c>
      <c r="B508" s="26" t="s">
        <v>559</v>
      </c>
      <c r="C508" s="25" t="str">
        <f t="shared" si="48"/>
        <v>Certificate II in Information, Digital Media And Technology</v>
      </c>
      <c r="D508" s="25" t="str">
        <f t="shared" si="49"/>
        <v>ICT20115 Certificate II in Information, Digital Media And Technology</v>
      </c>
      <c r="E508" s="26">
        <v>48</v>
      </c>
      <c r="F508" s="17" t="s">
        <v>274</v>
      </c>
      <c r="H508" s="19" t="str">
        <f t="shared" si="51"/>
        <v>Certificate</v>
      </c>
      <c r="I508" s="19" t="str">
        <f t="shared" si="52"/>
        <v>II in Information, Digital Media and Technology</v>
      </c>
      <c r="J508" s="19" t="str">
        <f t="shared" si="50"/>
        <v>II in</v>
      </c>
      <c r="K508" s="19" t="str">
        <f t="shared" si="53"/>
        <v>Information, Digital Media And Technology</v>
      </c>
      <c r="L508" s="19"/>
      <c r="M508" s="19"/>
    </row>
    <row r="509" spans="1:13" x14ac:dyDescent="0.35">
      <c r="A509" s="25" t="s">
        <v>204</v>
      </c>
      <c r="B509" s="25" t="s">
        <v>411</v>
      </c>
      <c r="C509" s="25" t="str">
        <f t="shared" si="48"/>
        <v>Certificate III in Warehousing Operations</v>
      </c>
      <c r="D509" s="25" t="str">
        <f t="shared" si="49"/>
        <v>TLI31616 Certificate III in Warehousing Operations</v>
      </c>
      <c r="E509" s="25">
        <v>48</v>
      </c>
      <c r="F509" s="17" t="s">
        <v>275</v>
      </c>
      <c r="H509" s="19" t="str">
        <f t="shared" si="51"/>
        <v>Certificate</v>
      </c>
      <c r="I509" s="19" t="str">
        <f t="shared" si="52"/>
        <v>III in Warehousing Operations</v>
      </c>
      <c r="J509" s="19" t="str">
        <f t="shared" si="50"/>
        <v>III in</v>
      </c>
      <c r="K509" s="19" t="str">
        <f t="shared" si="53"/>
        <v>Warehousing Operations</v>
      </c>
      <c r="L509" s="19"/>
      <c r="M509" s="19"/>
    </row>
    <row r="510" spans="1:13" x14ac:dyDescent="0.35">
      <c r="A510" t="s">
        <v>1580</v>
      </c>
      <c r="B510" t="s">
        <v>1581</v>
      </c>
      <c r="C510" s="25" t="str">
        <f t="shared" si="48"/>
        <v>Certificate III in Advanced Wool Handling</v>
      </c>
      <c r="D510" s="25" t="str">
        <f t="shared" si="49"/>
        <v>AHC33116 Certificate III in Advanced Wool Handling</v>
      </c>
      <c r="E510">
        <v>48</v>
      </c>
      <c r="F510" s="17" t="s">
        <v>131</v>
      </c>
      <c r="H510" s="19" t="str">
        <f t="shared" si="51"/>
        <v>Certificate</v>
      </c>
      <c r="I510" s="19" t="str">
        <f t="shared" si="52"/>
        <v>III in Advanced Wool Handling</v>
      </c>
      <c r="J510" s="19" t="str">
        <f t="shared" si="50"/>
        <v>III in</v>
      </c>
      <c r="K510" s="19" t="str">
        <f t="shared" si="53"/>
        <v>Advanced Wool Handling</v>
      </c>
      <c r="L510" s="19"/>
      <c r="M510" s="19"/>
    </row>
    <row r="511" spans="1:13" x14ac:dyDescent="0.35">
      <c r="A511" s="25" t="s">
        <v>1617</v>
      </c>
      <c r="B511" s="25" t="s">
        <v>1618</v>
      </c>
      <c r="C511" s="25" t="str">
        <f t="shared" si="48"/>
        <v>Certificate II in Electronics</v>
      </c>
      <c r="D511" s="25" t="str">
        <f t="shared" si="49"/>
        <v>UEE21911 Certificate II in Electronics</v>
      </c>
      <c r="E511" s="25">
        <v>48</v>
      </c>
      <c r="F511" s="17" t="s">
        <v>131</v>
      </c>
      <c r="H511" s="19" t="str">
        <f t="shared" si="51"/>
        <v>Certificate</v>
      </c>
      <c r="I511" s="19" t="str">
        <f t="shared" si="52"/>
        <v>II in Electronics</v>
      </c>
      <c r="J511" s="19" t="str">
        <f t="shared" si="50"/>
        <v>II in</v>
      </c>
      <c r="K511" s="19" t="str">
        <f t="shared" si="53"/>
        <v>Electronics</v>
      </c>
      <c r="L511" s="19"/>
      <c r="M511" s="19"/>
    </row>
    <row r="512" spans="1:13" x14ac:dyDescent="0.35">
      <c r="A512" s="21" t="s">
        <v>112</v>
      </c>
      <c r="B512" s="21" t="s">
        <v>310</v>
      </c>
      <c r="C512" s="25" t="str">
        <f t="shared" si="48"/>
        <v>Certificate II in Sport And Recreation</v>
      </c>
      <c r="D512" s="25" t="str">
        <f t="shared" si="49"/>
        <v>SIS20115 Certificate II in Sport And Recreation</v>
      </c>
      <c r="E512" s="21">
        <v>48</v>
      </c>
      <c r="F512" s="17" t="s">
        <v>224</v>
      </c>
      <c r="H512" s="19" t="str">
        <f t="shared" si="51"/>
        <v>Certificate</v>
      </c>
      <c r="I512" s="19" t="str">
        <f t="shared" si="52"/>
        <v>II in Sport and Recreation</v>
      </c>
      <c r="J512" s="19" t="str">
        <f t="shared" si="50"/>
        <v>II in</v>
      </c>
      <c r="K512" s="19" t="str">
        <f t="shared" si="53"/>
        <v>Sport And Recreation</v>
      </c>
      <c r="L512" s="19"/>
      <c r="M512" s="19"/>
    </row>
    <row r="513" spans="1:13" x14ac:dyDescent="0.35">
      <c r="A513" s="21" t="s">
        <v>185</v>
      </c>
      <c r="B513" s="21" t="s">
        <v>403</v>
      </c>
      <c r="C513" s="25" t="str">
        <f t="shared" si="48"/>
        <v>Certificate III in Light Vehicle Mechanical Technology</v>
      </c>
      <c r="D513" s="25" t="str">
        <f t="shared" si="49"/>
        <v>AUR30616 Certificate III in Light Vehicle Mechanical Technology</v>
      </c>
      <c r="E513" s="21">
        <v>47</v>
      </c>
      <c r="F513" s="17" t="s">
        <v>275</v>
      </c>
      <c r="H513" s="19" t="str">
        <f t="shared" si="51"/>
        <v>Certificate</v>
      </c>
      <c r="I513" s="19" t="str">
        <f t="shared" si="52"/>
        <v>III in Light Vehicle Mechanical Technology</v>
      </c>
      <c r="J513" s="19" t="str">
        <f t="shared" si="50"/>
        <v>III in</v>
      </c>
      <c r="K513" s="19" t="str">
        <f t="shared" si="53"/>
        <v>Light Vehicle Mechanical Technology</v>
      </c>
      <c r="L513" s="19"/>
      <c r="M513" s="19"/>
    </row>
    <row r="514" spans="1:13" x14ac:dyDescent="0.35">
      <c r="A514" s="23" t="s">
        <v>39</v>
      </c>
      <c r="B514" s="23" t="s">
        <v>362</v>
      </c>
      <c r="C514" s="25" t="str">
        <f t="shared" si="48"/>
        <v>Certificate III in Education Support</v>
      </c>
      <c r="D514" s="25" t="str">
        <f t="shared" si="49"/>
        <v>CHC30213 Certificate III in Education Support</v>
      </c>
      <c r="E514" s="23">
        <v>47</v>
      </c>
      <c r="F514" s="17" t="s">
        <v>212</v>
      </c>
      <c r="H514" s="19" t="str">
        <f t="shared" si="51"/>
        <v>Certificate</v>
      </c>
      <c r="I514" s="19" t="str">
        <f t="shared" si="52"/>
        <v>III in Education Support</v>
      </c>
      <c r="J514" s="19" t="str">
        <f t="shared" si="50"/>
        <v>III in</v>
      </c>
      <c r="K514" s="19" t="str">
        <f t="shared" si="53"/>
        <v>Education Support</v>
      </c>
      <c r="L514" s="19"/>
      <c r="M514" s="19"/>
    </row>
    <row r="515" spans="1:13" x14ac:dyDescent="0.35">
      <c r="A515" s="23" t="s">
        <v>85</v>
      </c>
      <c r="B515" s="23" t="s">
        <v>447</v>
      </c>
      <c r="C515" s="25" t="str">
        <f t="shared" ref="C515:C578" si="54">IF(H515="Certificate",_xlfn.CONCAT(H515," ",J515," ",K515),IF(H515="Diploma",_xlfn.CONCAT(H515," of ",PROPER(RIGHT(B515,LEN(B515)-2-FIND("of",B515)))),PROPER(B515)))</f>
        <v>Certificate II in Aeroskills</v>
      </c>
      <c r="D515" s="25" t="str">
        <f t="shared" ref="D515:D578" si="55">_xlfn.CONCAT(A515," ",IF(H515="Certificate",_xlfn.CONCAT(H515," ",J515," ",K515),IF(H515="Diploma",_xlfn.CONCAT(H515," of ",PROPER(RIGHT(B515,LEN(B515)-2-FIND("of",B515)))),PROPER(B515))))</f>
        <v>MEA20418 Certificate II in Aeroskills</v>
      </c>
      <c r="E515" s="23">
        <v>47</v>
      </c>
      <c r="F515" s="17" t="s">
        <v>212</v>
      </c>
      <c r="H515" s="19" t="str">
        <f t="shared" si="51"/>
        <v>Certificate</v>
      </c>
      <c r="I515" s="19" t="str">
        <f t="shared" si="52"/>
        <v>II in Aeroskills</v>
      </c>
      <c r="J515" s="19" t="str">
        <f t="shared" ref="J515:J578" si="56">_xlfn.CONCAT(LEFT(I515,FIND("in",LOWER(I515))-1),"in")</f>
        <v>II in</v>
      </c>
      <c r="K515" s="19" t="str">
        <f t="shared" si="53"/>
        <v>Aeroskills</v>
      </c>
      <c r="L515" s="19"/>
      <c r="M515" s="19"/>
    </row>
    <row r="516" spans="1:13" x14ac:dyDescent="0.35">
      <c r="A516" s="26" t="s">
        <v>83</v>
      </c>
      <c r="B516" s="26" t="s">
        <v>559</v>
      </c>
      <c r="C516" s="25" t="str">
        <f t="shared" si="54"/>
        <v>Certificate II in Information, Digital Media And Technology</v>
      </c>
      <c r="D516" s="25" t="str">
        <f t="shared" si="55"/>
        <v>ICT20115 Certificate II in Information, Digital Media And Technology</v>
      </c>
      <c r="E516" s="26">
        <v>47</v>
      </c>
      <c r="F516" s="17" t="s">
        <v>225</v>
      </c>
      <c r="H516" s="19" t="str">
        <f t="shared" si="51"/>
        <v>Certificate</v>
      </c>
      <c r="I516" s="19" t="str">
        <f t="shared" si="52"/>
        <v>II in Information, Digital Media and Technology</v>
      </c>
      <c r="J516" s="19" t="str">
        <f t="shared" si="56"/>
        <v>II in</v>
      </c>
      <c r="K516" s="19" t="str">
        <f t="shared" si="53"/>
        <v>Information, Digital Media And Technology</v>
      </c>
      <c r="L516" s="19"/>
      <c r="M516" s="19"/>
    </row>
    <row r="517" spans="1:13" x14ac:dyDescent="0.35">
      <c r="A517" t="s">
        <v>127</v>
      </c>
      <c r="B517" t="s">
        <v>351</v>
      </c>
      <c r="C517" s="25" t="str">
        <f t="shared" si="54"/>
        <v>Certificate II in Warehousing Operations</v>
      </c>
      <c r="D517" s="25" t="str">
        <f t="shared" si="55"/>
        <v>TLI21616 Certificate II in Warehousing Operations</v>
      </c>
      <c r="E517">
        <v>47</v>
      </c>
      <c r="F517" s="17" t="s">
        <v>131</v>
      </c>
      <c r="H517" s="19" t="str">
        <f t="shared" si="51"/>
        <v>Certificate</v>
      </c>
      <c r="I517" s="19" t="str">
        <f t="shared" si="52"/>
        <v>II in Warehousing Operations</v>
      </c>
      <c r="J517" s="19" t="str">
        <f t="shared" si="56"/>
        <v>II in</v>
      </c>
      <c r="K517" s="19" t="str">
        <f t="shared" si="53"/>
        <v>Warehousing Operations</v>
      </c>
      <c r="L517" s="19"/>
      <c r="M517" s="19"/>
    </row>
    <row r="518" spans="1:13" x14ac:dyDescent="0.35">
      <c r="A518" s="21" t="s">
        <v>176</v>
      </c>
      <c r="B518" s="21" t="s">
        <v>384</v>
      </c>
      <c r="C518" s="25" t="str">
        <f t="shared" si="54"/>
        <v>Certificate III in Electrotechnology Electrician</v>
      </c>
      <c r="D518" s="25" t="str">
        <f t="shared" si="55"/>
        <v>UEE30811 Certificate III in Electrotechnology Electrician</v>
      </c>
      <c r="E518" s="21">
        <v>47</v>
      </c>
      <c r="F518" s="17" t="s">
        <v>224</v>
      </c>
      <c r="H518" s="19" t="str">
        <f t="shared" si="51"/>
        <v>Certificate</v>
      </c>
      <c r="I518" s="19" t="str">
        <f t="shared" si="52"/>
        <v>III in Electrotechnology Electrician</v>
      </c>
      <c r="J518" s="19" t="str">
        <f t="shared" si="56"/>
        <v>III in</v>
      </c>
      <c r="K518" s="19" t="str">
        <f t="shared" si="53"/>
        <v>Electrotechnology Electrician</v>
      </c>
      <c r="L518" s="19"/>
      <c r="M518" s="19"/>
    </row>
    <row r="519" spans="1:13" x14ac:dyDescent="0.35">
      <c r="A519" s="21" t="s">
        <v>71</v>
      </c>
      <c r="B519" s="21" t="s">
        <v>375</v>
      </c>
      <c r="C519" s="25" t="str">
        <f t="shared" si="54"/>
        <v>Certificate II in Skills For Work And Vocational Pathways</v>
      </c>
      <c r="D519" s="25" t="str">
        <f t="shared" si="55"/>
        <v>FSK20113 Certificate II in Skills For Work And Vocational Pathways</v>
      </c>
      <c r="E519" s="21">
        <v>46</v>
      </c>
      <c r="F519" s="17" t="s">
        <v>275</v>
      </c>
      <c r="H519" s="19" t="str">
        <f t="shared" si="51"/>
        <v>Certificate</v>
      </c>
      <c r="I519" s="19" t="str">
        <f t="shared" si="52"/>
        <v>II in Skills for Work and Vocational Pathways</v>
      </c>
      <c r="J519" s="19" t="str">
        <f t="shared" si="56"/>
        <v>II in</v>
      </c>
      <c r="K519" s="19" t="str">
        <f t="shared" si="53"/>
        <v>Skills For Work And Vocational Pathways</v>
      </c>
      <c r="L519" s="19"/>
      <c r="M519" s="19"/>
    </row>
    <row r="520" spans="1:13" x14ac:dyDescent="0.35">
      <c r="A520" t="s">
        <v>195</v>
      </c>
      <c r="B520" t="s">
        <v>658</v>
      </c>
      <c r="C520" s="25" t="str">
        <f t="shared" si="54"/>
        <v>Certificate III in Roof Plumbing</v>
      </c>
      <c r="D520" s="25" t="str">
        <f t="shared" si="55"/>
        <v>CPC32612 Certificate III in Roof Plumbing</v>
      </c>
      <c r="E520">
        <v>46</v>
      </c>
      <c r="F520" s="17" t="s">
        <v>224</v>
      </c>
      <c r="H520" s="19" t="str">
        <f t="shared" si="51"/>
        <v>Certificate</v>
      </c>
      <c r="I520" s="19" t="str">
        <f t="shared" si="52"/>
        <v>III in Roof Plumbing</v>
      </c>
      <c r="J520" s="19" t="str">
        <f t="shared" si="56"/>
        <v>III in</v>
      </c>
      <c r="K520" s="19" t="str">
        <f t="shared" si="53"/>
        <v>Roof Plumbing</v>
      </c>
      <c r="L520" s="19"/>
      <c r="M520" s="19"/>
    </row>
    <row r="521" spans="1:13" x14ac:dyDescent="0.35">
      <c r="A521" s="25" t="s">
        <v>780</v>
      </c>
      <c r="B521" s="25" t="s">
        <v>781</v>
      </c>
      <c r="C521" s="25" t="str">
        <f t="shared" si="54"/>
        <v>Certificate II in Outdoor Power Equipment Technology</v>
      </c>
      <c r="D521" s="25" t="str">
        <f t="shared" si="55"/>
        <v>AUR20816 Certificate II in Outdoor Power Equipment Technology</v>
      </c>
      <c r="E521" s="25">
        <v>45</v>
      </c>
      <c r="F521" s="17" t="s">
        <v>210</v>
      </c>
      <c r="H521" s="19" t="str">
        <f t="shared" si="51"/>
        <v>Certificate</v>
      </c>
      <c r="I521" s="19" t="str">
        <f t="shared" si="52"/>
        <v>II in Outdoor Power Equipment Technology</v>
      </c>
      <c r="J521" s="19" t="str">
        <f t="shared" si="56"/>
        <v>II in</v>
      </c>
      <c r="K521" s="19" t="str">
        <f t="shared" si="53"/>
        <v>Outdoor Power Equipment Technology</v>
      </c>
      <c r="L521" s="19"/>
      <c r="M521" s="19"/>
    </row>
    <row r="522" spans="1:13" x14ac:dyDescent="0.35">
      <c r="A522" s="10" t="s">
        <v>150</v>
      </c>
      <c r="B522" s="10" t="s">
        <v>322</v>
      </c>
      <c r="C522" s="25" t="str">
        <f t="shared" si="54"/>
        <v>Certificate II in Public Safety (Firefighting Operations)</v>
      </c>
      <c r="D522" s="25" t="str">
        <f t="shared" si="55"/>
        <v>PUA20713 Certificate II in Public Safety (Firefighting Operations)</v>
      </c>
      <c r="E522" s="10">
        <v>45</v>
      </c>
      <c r="F522" s="17" t="s">
        <v>275</v>
      </c>
      <c r="H522" s="19" t="str">
        <f t="shared" si="51"/>
        <v>Certificate</v>
      </c>
      <c r="I522" s="19" t="str">
        <f t="shared" si="52"/>
        <v>II in Public Safety (Firefighting Operations)</v>
      </c>
      <c r="J522" s="19" t="str">
        <f t="shared" si="56"/>
        <v>II in</v>
      </c>
      <c r="K522" s="19" t="str">
        <f t="shared" si="53"/>
        <v>Public Safety (Firefighting Operations)</v>
      </c>
      <c r="L522" s="19"/>
      <c r="M522" s="19"/>
    </row>
    <row r="523" spans="1:13" x14ac:dyDescent="0.35">
      <c r="A523" s="10" t="s">
        <v>9</v>
      </c>
      <c r="B523" s="10" t="s">
        <v>340</v>
      </c>
      <c r="C523" s="25" t="str">
        <f t="shared" si="54"/>
        <v>Certificate III in General Education For Adults</v>
      </c>
      <c r="D523" s="25" t="str">
        <f t="shared" si="55"/>
        <v>22474VIC Certificate III in General Education For Adults</v>
      </c>
      <c r="E523" s="10">
        <v>45</v>
      </c>
      <c r="F523" s="17" t="s">
        <v>131</v>
      </c>
      <c r="H523" s="19" t="str">
        <f t="shared" si="51"/>
        <v>Certificate</v>
      </c>
      <c r="I523" s="19" t="str">
        <f t="shared" si="52"/>
        <v>III in General Education for Adults</v>
      </c>
      <c r="J523" s="19" t="str">
        <f t="shared" si="56"/>
        <v>III in</v>
      </c>
      <c r="K523" s="19" t="str">
        <f t="shared" si="53"/>
        <v>General Education For Adults</v>
      </c>
      <c r="L523" s="19"/>
      <c r="M523" s="19"/>
    </row>
    <row r="524" spans="1:13" x14ac:dyDescent="0.35">
      <c r="A524" s="10" t="s">
        <v>83</v>
      </c>
      <c r="B524" s="26" t="s">
        <v>559</v>
      </c>
      <c r="C524" s="25" t="str">
        <f t="shared" si="54"/>
        <v>Certificate II in Information, Digital Media And Technology</v>
      </c>
      <c r="D524" s="25" t="str">
        <f t="shared" si="55"/>
        <v>ICT20115 Certificate II in Information, Digital Media And Technology</v>
      </c>
      <c r="E524" s="10">
        <v>44</v>
      </c>
      <c r="F524" s="17" t="s">
        <v>218</v>
      </c>
      <c r="H524" s="19" t="str">
        <f t="shared" si="51"/>
        <v>Certificate</v>
      </c>
      <c r="I524" s="19" t="str">
        <f t="shared" si="52"/>
        <v>II in Information, Digital Media and Technology</v>
      </c>
      <c r="J524" s="19" t="str">
        <f t="shared" si="56"/>
        <v>II in</v>
      </c>
      <c r="K524" s="19" t="str">
        <f t="shared" si="53"/>
        <v>Information, Digital Media And Technology</v>
      </c>
      <c r="L524" s="19"/>
      <c r="M524" s="19"/>
    </row>
    <row r="525" spans="1:13" x14ac:dyDescent="0.35">
      <c r="A525" s="10" t="s">
        <v>75</v>
      </c>
      <c r="B525" s="10" t="s">
        <v>647</v>
      </c>
      <c r="C525" s="25" t="str">
        <f t="shared" si="54"/>
        <v>Certificate III in Basic Health Care</v>
      </c>
      <c r="D525" s="25" t="str">
        <f t="shared" si="55"/>
        <v>HLT31215 Certificate III in Basic Health Care</v>
      </c>
      <c r="E525" s="10">
        <v>44</v>
      </c>
      <c r="F525" s="17" t="s">
        <v>131</v>
      </c>
      <c r="H525" s="19" t="str">
        <f t="shared" ref="H525:H588" si="57">TRIM(PROPER(LEFT(B525,FIND(" ",B525))))</f>
        <v>Certificate</v>
      </c>
      <c r="I525" s="19" t="str">
        <f t="shared" ref="I525:I588" si="58">RIGHT(B525,LEN(B525)-FIND(" ",B525))</f>
        <v>III in Basic Health Care</v>
      </c>
      <c r="J525" s="19" t="str">
        <f t="shared" si="56"/>
        <v>III in</v>
      </c>
      <c r="K525" s="19" t="str">
        <f t="shared" ref="K525:K588" si="59">IF(H525="Certificate",PROPER(RIGHT(I525,LEN(I525)-2-FIND("in",LOWER(I525)))),PROPER(B525))</f>
        <v>Basic Health Care</v>
      </c>
      <c r="L525" s="19"/>
      <c r="M525" s="19"/>
    </row>
    <row r="526" spans="1:13" x14ac:dyDescent="0.35">
      <c r="A526" s="10" t="s">
        <v>49</v>
      </c>
      <c r="B526" s="10" t="s">
        <v>381</v>
      </c>
      <c r="C526" s="25" t="str">
        <f t="shared" si="54"/>
        <v>Certificate III in Plumbing</v>
      </c>
      <c r="D526" s="25" t="str">
        <f t="shared" si="55"/>
        <v>CPC32413 Certificate III in Plumbing</v>
      </c>
      <c r="E526" s="10">
        <v>44</v>
      </c>
      <c r="F526" s="17" t="s">
        <v>224</v>
      </c>
      <c r="H526" s="19" t="str">
        <f t="shared" si="57"/>
        <v>Certificate</v>
      </c>
      <c r="I526" s="19" t="str">
        <f t="shared" si="58"/>
        <v>III in Plumbing</v>
      </c>
      <c r="J526" s="19" t="str">
        <f t="shared" si="56"/>
        <v>III in</v>
      </c>
      <c r="K526" s="19" t="str">
        <f t="shared" si="59"/>
        <v>Plumbing</v>
      </c>
      <c r="L526" s="19"/>
      <c r="M526" s="19"/>
    </row>
    <row r="527" spans="1:13" x14ac:dyDescent="0.35">
      <c r="A527" s="25" t="s">
        <v>23</v>
      </c>
      <c r="B527" s="25" t="s">
        <v>675</v>
      </c>
      <c r="C527" s="25" t="str">
        <f t="shared" si="54"/>
        <v>Certificate II in Automotive Servicing Technology</v>
      </c>
      <c r="D527" s="25" t="str">
        <f t="shared" si="55"/>
        <v>AUR20516 Certificate II in Automotive Servicing Technology</v>
      </c>
      <c r="E527" s="25">
        <v>43</v>
      </c>
      <c r="F527" s="17" t="s">
        <v>218</v>
      </c>
      <c r="H527" s="19" t="str">
        <f t="shared" si="57"/>
        <v>Certificate</v>
      </c>
      <c r="I527" s="19" t="str">
        <f t="shared" si="58"/>
        <v>II IN AUTOMOTIVE SERVICING TECHNOLOGY</v>
      </c>
      <c r="J527" s="19" t="str">
        <f t="shared" si="56"/>
        <v>II in</v>
      </c>
      <c r="K527" s="19" t="str">
        <f t="shared" si="59"/>
        <v>Automotive Servicing Technology</v>
      </c>
      <c r="L527" s="19"/>
      <c r="M527" s="19"/>
    </row>
    <row r="528" spans="1:13" x14ac:dyDescent="0.35">
      <c r="A528" s="10" t="s">
        <v>128</v>
      </c>
      <c r="B528" s="10" t="s">
        <v>404</v>
      </c>
      <c r="C528" s="25" t="str">
        <f t="shared" si="54"/>
        <v>Certificate II in Computer Assembly And Repair</v>
      </c>
      <c r="D528" s="25" t="str">
        <f t="shared" si="55"/>
        <v>UEE20511 Certificate II in Computer Assembly And Repair</v>
      </c>
      <c r="E528" s="10">
        <v>43</v>
      </c>
      <c r="F528" s="17" t="s">
        <v>275</v>
      </c>
      <c r="H528" s="19" t="str">
        <f t="shared" si="57"/>
        <v>Certificate</v>
      </c>
      <c r="I528" s="19" t="str">
        <f t="shared" si="58"/>
        <v>II in Computer Assembly and Repair</v>
      </c>
      <c r="J528" s="19" t="str">
        <f t="shared" si="56"/>
        <v>II in</v>
      </c>
      <c r="K528" s="19" t="str">
        <f t="shared" si="59"/>
        <v>Computer Assembly And Repair</v>
      </c>
      <c r="L528" s="19"/>
      <c r="M528" s="19"/>
    </row>
    <row r="529" spans="1:13" x14ac:dyDescent="0.35">
      <c r="A529" s="10" t="s">
        <v>18</v>
      </c>
      <c r="B529" s="10" t="s">
        <v>687</v>
      </c>
      <c r="C529" s="25" t="str">
        <f t="shared" si="54"/>
        <v>Certificate II in Rural Operations</v>
      </c>
      <c r="D529" s="25" t="str">
        <f t="shared" si="55"/>
        <v>AHC21216 Certificate II in Rural Operations</v>
      </c>
      <c r="E529" s="10">
        <v>42</v>
      </c>
      <c r="F529" s="17" t="s">
        <v>218</v>
      </c>
      <c r="H529" s="19" t="str">
        <f t="shared" si="57"/>
        <v>Certificate</v>
      </c>
      <c r="I529" s="19" t="str">
        <f t="shared" si="58"/>
        <v>II IN RURAL OPERATIONS</v>
      </c>
      <c r="J529" s="19" t="str">
        <f t="shared" si="56"/>
        <v>II in</v>
      </c>
      <c r="K529" s="19" t="str">
        <f t="shared" si="59"/>
        <v>Rural Operations</v>
      </c>
      <c r="L529" s="19"/>
      <c r="M529" s="19"/>
    </row>
    <row r="530" spans="1:13" x14ac:dyDescent="0.35">
      <c r="A530" s="21" t="s">
        <v>1130</v>
      </c>
      <c r="B530" s="21" t="s">
        <v>1131</v>
      </c>
      <c r="C530" s="25" t="str">
        <f t="shared" si="54"/>
        <v>Diploma of Social Media Marketing</v>
      </c>
      <c r="D530" s="25" t="str">
        <f t="shared" si="55"/>
        <v>10118NAT Diploma of Social Media Marketing</v>
      </c>
      <c r="E530" s="21">
        <v>42</v>
      </c>
      <c r="F530" s="17" t="s">
        <v>210</v>
      </c>
      <c r="H530" s="19" t="str">
        <f t="shared" si="57"/>
        <v>Diploma</v>
      </c>
      <c r="I530" s="19" t="str">
        <f t="shared" si="58"/>
        <v>of Social Media Marketing</v>
      </c>
      <c r="J530" s="19" t="str">
        <f t="shared" si="56"/>
        <v>of Social Media Marketin</v>
      </c>
      <c r="K530" s="19" t="str">
        <f t="shared" si="59"/>
        <v>Diploma Of Social Media Marketing</v>
      </c>
      <c r="L530" s="19"/>
      <c r="M530" s="19"/>
    </row>
    <row r="531" spans="1:13" x14ac:dyDescent="0.35">
      <c r="A531" s="10" t="s">
        <v>965</v>
      </c>
      <c r="B531" s="10" t="s">
        <v>966</v>
      </c>
      <c r="C531" s="25" t="str">
        <f t="shared" si="54"/>
        <v>Certificate IV in Adult Tertiary Preparation</v>
      </c>
      <c r="D531" s="25" t="str">
        <f t="shared" si="55"/>
        <v>10765NAT Certificate IV in Adult Tertiary Preparation</v>
      </c>
      <c r="E531" s="10">
        <v>42</v>
      </c>
      <c r="F531" s="17" t="s">
        <v>210</v>
      </c>
      <c r="H531" s="19" t="str">
        <f t="shared" si="57"/>
        <v>Certificate</v>
      </c>
      <c r="I531" s="19" t="str">
        <f t="shared" si="58"/>
        <v>IV in Adult Tertiary Preparation</v>
      </c>
      <c r="J531" s="19" t="str">
        <f t="shared" si="56"/>
        <v>IV in</v>
      </c>
      <c r="K531" s="19" t="str">
        <f t="shared" si="59"/>
        <v>Adult Tertiary Preparation</v>
      </c>
      <c r="L531" s="19"/>
      <c r="M531" s="19"/>
    </row>
    <row r="532" spans="1:13" x14ac:dyDescent="0.35">
      <c r="A532" s="22" t="s">
        <v>62</v>
      </c>
      <c r="B532" s="22" t="s">
        <v>443</v>
      </c>
      <c r="C532" s="25" t="str">
        <f t="shared" si="54"/>
        <v>Certificate IV in Design</v>
      </c>
      <c r="D532" s="25" t="str">
        <f t="shared" si="55"/>
        <v>CUA40715 Certificate IV in Design</v>
      </c>
      <c r="E532" s="22">
        <v>42</v>
      </c>
      <c r="F532" s="17" t="s">
        <v>210</v>
      </c>
      <c r="H532" s="19" t="str">
        <f t="shared" si="57"/>
        <v>Certificate</v>
      </c>
      <c r="I532" s="19" t="str">
        <f t="shared" si="58"/>
        <v>IV in Design</v>
      </c>
      <c r="J532" s="19" t="str">
        <f t="shared" si="56"/>
        <v>IV in</v>
      </c>
      <c r="K532" s="19" t="str">
        <f t="shared" si="59"/>
        <v>Design</v>
      </c>
      <c r="L532" s="19"/>
      <c r="M532" s="19"/>
    </row>
    <row r="533" spans="1:13" x14ac:dyDescent="0.35">
      <c r="A533" s="21" t="s">
        <v>1180</v>
      </c>
      <c r="B533" s="21" t="s">
        <v>1181</v>
      </c>
      <c r="C533" s="25" t="str">
        <f t="shared" si="54"/>
        <v>Certificate II in Shearing</v>
      </c>
      <c r="D533" s="25" t="str">
        <f t="shared" si="55"/>
        <v>AHC21316 Certificate II in Shearing</v>
      </c>
      <c r="E533" s="21">
        <v>42</v>
      </c>
      <c r="F533" s="17" t="s">
        <v>224</v>
      </c>
      <c r="H533" s="19" t="str">
        <f t="shared" si="57"/>
        <v>Certificate</v>
      </c>
      <c r="I533" s="19" t="str">
        <f t="shared" si="58"/>
        <v>II in Shearing</v>
      </c>
      <c r="J533" s="19" t="str">
        <f t="shared" si="56"/>
        <v>II in</v>
      </c>
      <c r="K533" s="19" t="str">
        <f t="shared" si="59"/>
        <v>Shearing</v>
      </c>
      <c r="L533" s="19"/>
      <c r="M533" s="19"/>
    </row>
    <row r="534" spans="1:13" x14ac:dyDescent="0.35">
      <c r="A534" s="25" t="s">
        <v>807</v>
      </c>
      <c r="B534" s="25" t="s">
        <v>808</v>
      </c>
      <c r="C534" s="25" t="str">
        <f t="shared" si="54"/>
        <v>Certificate II in Telecommunications Technology</v>
      </c>
      <c r="D534" s="25" t="str">
        <f t="shared" si="55"/>
        <v>ICT20315 Certificate II in Telecommunications Technology</v>
      </c>
      <c r="E534" s="25">
        <v>41</v>
      </c>
      <c r="F534" s="17" t="s">
        <v>210</v>
      </c>
      <c r="H534" s="19" t="str">
        <f t="shared" si="57"/>
        <v>Certificate</v>
      </c>
      <c r="I534" s="19" t="str">
        <f t="shared" si="58"/>
        <v>II in Telecommunications Technology</v>
      </c>
      <c r="J534" s="19" t="str">
        <f t="shared" si="56"/>
        <v>II in</v>
      </c>
      <c r="K534" s="19" t="str">
        <f t="shared" si="59"/>
        <v>Telecommunications Technology</v>
      </c>
      <c r="L534" s="19"/>
      <c r="M534" s="19"/>
    </row>
    <row r="535" spans="1:13" x14ac:dyDescent="0.35">
      <c r="A535" s="10" t="s">
        <v>108</v>
      </c>
      <c r="B535" s="10" t="s">
        <v>504</v>
      </c>
      <c r="C535" s="25" t="str">
        <f t="shared" si="54"/>
        <v>Certificate II in Community Pharmacy</v>
      </c>
      <c r="D535" s="25" t="str">
        <f t="shared" si="55"/>
        <v>SIR20116 Certificate II in Community Pharmacy</v>
      </c>
      <c r="E535" s="10">
        <v>41</v>
      </c>
      <c r="F535" s="17" t="s">
        <v>210</v>
      </c>
      <c r="H535" s="19" t="str">
        <f t="shared" si="57"/>
        <v>Certificate</v>
      </c>
      <c r="I535" s="19" t="str">
        <f t="shared" si="58"/>
        <v>II in Community Pharmacy</v>
      </c>
      <c r="J535" s="19" t="str">
        <f t="shared" si="56"/>
        <v>II in</v>
      </c>
      <c r="K535" s="19" t="str">
        <f t="shared" si="59"/>
        <v>Community Pharmacy</v>
      </c>
      <c r="L535" s="19"/>
      <c r="M535" s="19"/>
    </row>
    <row r="536" spans="1:13" x14ac:dyDescent="0.35">
      <c r="A536" s="25" t="s">
        <v>73</v>
      </c>
      <c r="B536" s="25" t="s">
        <v>637</v>
      </c>
      <c r="C536" s="25" t="str">
        <f t="shared" si="54"/>
        <v>Certificate II in Medical Service First Response</v>
      </c>
      <c r="D536" s="25" t="str">
        <f t="shared" si="55"/>
        <v>HLT21015 Certificate II in Medical Service First Response</v>
      </c>
      <c r="E536" s="25">
        <v>41</v>
      </c>
      <c r="F536" s="17" t="s">
        <v>131</v>
      </c>
      <c r="H536" s="19" t="str">
        <f t="shared" si="57"/>
        <v>Certificate</v>
      </c>
      <c r="I536" s="19" t="str">
        <f t="shared" si="58"/>
        <v>II in Medical Service First Response</v>
      </c>
      <c r="J536" s="19" t="str">
        <f t="shared" si="56"/>
        <v>II in</v>
      </c>
      <c r="K536" s="19" t="str">
        <f t="shared" si="59"/>
        <v>Medical Service First Response</v>
      </c>
      <c r="L536" s="19"/>
      <c r="M536" s="19"/>
    </row>
    <row r="537" spans="1:13" x14ac:dyDescent="0.35">
      <c r="A537" s="10" t="s">
        <v>170</v>
      </c>
      <c r="B537" s="10" t="s">
        <v>368</v>
      </c>
      <c r="C537" s="25" t="str">
        <f t="shared" si="54"/>
        <v>Certificate III in Catering Operations</v>
      </c>
      <c r="D537" s="25" t="str">
        <f t="shared" si="55"/>
        <v>SIT30916 Certificate III in Catering Operations</v>
      </c>
      <c r="E537" s="10">
        <v>41</v>
      </c>
      <c r="F537" s="17" t="s">
        <v>224</v>
      </c>
      <c r="H537" s="19" t="str">
        <f t="shared" si="57"/>
        <v>Certificate</v>
      </c>
      <c r="I537" s="19" t="str">
        <f t="shared" si="58"/>
        <v>III in Catering Operations</v>
      </c>
      <c r="J537" s="19" t="str">
        <f t="shared" si="56"/>
        <v>III in</v>
      </c>
      <c r="K537" s="19" t="str">
        <f t="shared" si="59"/>
        <v>Catering Operations</v>
      </c>
      <c r="L537" s="19"/>
      <c r="M537" s="19"/>
    </row>
    <row r="538" spans="1:13" x14ac:dyDescent="0.35">
      <c r="A538" s="10" t="s">
        <v>143</v>
      </c>
      <c r="B538" s="10" t="s">
        <v>674</v>
      </c>
      <c r="C538" s="25" t="str">
        <f t="shared" si="54"/>
        <v>Certificate II in Aircraft Line Maintenance</v>
      </c>
      <c r="D538" s="25" t="str">
        <f t="shared" si="55"/>
        <v>MEA20518 Certificate II in Aircraft Line Maintenance</v>
      </c>
      <c r="E538" s="10">
        <v>40</v>
      </c>
      <c r="F538" s="17" t="s">
        <v>218</v>
      </c>
      <c r="H538" s="19" t="str">
        <f t="shared" si="57"/>
        <v>Certificate</v>
      </c>
      <c r="I538" s="19" t="str">
        <f t="shared" si="58"/>
        <v>II IN AIRCRAFT LINE MAINTENANCE</v>
      </c>
      <c r="J538" s="19" t="str">
        <f t="shared" si="56"/>
        <v>II in</v>
      </c>
      <c r="K538" s="19" t="str">
        <f t="shared" si="59"/>
        <v>Aircraft Line Maintenance</v>
      </c>
      <c r="L538" s="19"/>
      <c r="M538" s="19"/>
    </row>
    <row r="539" spans="1:13" x14ac:dyDescent="0.35">
      <c r="A539" s="10" t="s">
        <v>116</v>
      </c>
      <c r="B539" s="10" t="s">
        <v>294</v>
      </c>
      <c r="C539" s="25" t="str">
        <f t="shared" si="54"/>
        <v>Certificate III in Sport And Recreation</v>
      </c>
      <c r="D539" s="25" t="str">
        <f t="shared" si="55"/>
        <v>SIS30115 Certificate III in Sport And Recreation</v>
      </c>
      <c r="E539" s="10">
        <v>40</v>
      </c>
      <c r="F539" s="17" t="s">
        <v>218</v>
      </c>
      <c r="H539" s="19" t="str">
        <f t="shared" si="57"/>
        <v>Certificate</v>
      </c>
      <c r="I539" s="19" t="str">
        <f t="shared" si="58"/>
        <v>III in Sport and Recreation</v>
      </c>
      <c r="J539" s="19" t="str">
        <f t="shared" si="56"/>
        <v>III in</v>
      </c>
      <c r="K539" s="19" t="str">
        <f t="shared" si="59"/>
        <v>Sport And Recreation</v>
      </c>
      <c r="L539" s="19"/>
      <c r="M539" s="19"/>
    </row>
    <row r="540" spans="1:13" x14ac:dyDescent="0.35">
      <c r="A540" s="21" t="s">
        <v>98</v>
      </c>
      <c r="B540" s="21" t="s">
        <v>415</v>
      </c>
      <c r="C540" s="25" t="str">
        <f t="shared" si="54"/>
        <v>Certificate II in Civil Construction</v>
      </c>
      <c r="D540" s="25" t="str">
        <f t="shared" si="55"/>
        <v>RII20715 Certificate II in Civil Construction</v>
      </c>
      <c r="E540" s="21">
        <v>40</v>
      </c>
      <c r="F540" s="17" t="s">
        <v>275</v>
      </c>
      <c r="H540" s="19" t="str">
        <f t="shared" si="57"/>
        <v>Certificate</v>
      </c>
      <c r="I540" s="19" t="str">
        <f t="shared" si="58"/>
        <v>II in Civil Construction</v>
      </c>
      <c r="J540" s="19" t="str">
        <f t="shared" si="56"/>
        <v>II in</v>
      </c>
      <c r="K540" s="19" t="str">
        <f t="shared" si="59"/>
        <v>Civil Construction</v>
      </c>
      <c r="L540" s="19"/>
      <c r="M540" s="19"/>
    </row>
    <row r="541" spans="1:13" x14ac:dyDescent="0.35">
      <c r="A541" s="25" t="s">
        <v>127</v>
      </c>
      <c r="B541" s="25" t="s">
        <v>386</v>
      </c>
      <c r="C541" s="25" t="str">
        <f t="shared" si="54"/>
        <v>Certificate II in Warehousing Operation</v>
      </c>
      <c r="D541" s="25" t="str">
        <f t="shared" si="55"/>
        <v>TLI21616 Certificate II in Warehousing Operation</v>
      </c>
      <c r="E541" s="25">
        <v>40</v>
      </c>
      <c r="F541" s="17" t="s">
        <v>275</v>
      </c>
      <c r="H541" s="19" t="str">
        <f t="shared" si="57"/>
        <v>Certificate</v>
      </c>
      <c r="I541" s="19" t="str">
        <f t="shared" si="58"/>
        <v>II in Warehousing Operation</v>
      </c>
      <c r="J541" s="19" t="str">
        <f t="shared" si="56"/>
        <v>II in</v>
      </c>
      <c r="K541" s="19" t="str">
        <f t="shared" si="59"/>
        <v>Warehousing Operation</v>
      </c>
      <c r="L541" s="19"/>
      <c r="M541" s="19"/>
    </row>
    <row r="542" spans="1:13" x14ac:dyDescent="0.35">
      <c r="A542" s="10" t="s">
        <v>74</v>
      </c>
      <c r="B542" s="10" t="s">
        <v>341</v>
      </c>
      <c r="C542" s="25" t="str">
        <f t="shared" si="54"/>
        <v>Certificate II in Health Support Services</v>
      </c>
      <c r="D542" s="25" t="str">
        <f t="shared" si="55"/>
        <v>HLT23215 Certificate II in Health Support Services</v>
      </c>
      <c r="E542" s="10">
        <v>40</v>
      </c>
      <c r="F542" s="17" t="s">
        <v>131</v>
      </c>
      <c r="H542" s="19" t="str">
        <f t="shared" si="57"/>
        <v>Certificate</v>
      </c>
      <c r="I542" s="19" t="str">
        <f t="shared" si="58"/>
        <v>II in Health Support Services</v>
      </c>
      <c r="J542" s="19" t="str">
        <f t="shared" si="56"/>
        <v>II in</v>
      </c>
      <c r="K542" s="19" t="str">
        <f t="shared" si="59"/>
        <v>Health Support Services</v>
      </c>
      <c r="L542" s="19"/>
      <c r="M542" s="19"/>
    </row>
    <row r="543" spans="1:13" x14ac:dyDescent="0.35">
      <c r="A543" s="25" t="s">
        <v>14</v>
      </c>
      <c r="B543" s="25" t="s">
        <v>663</v>
      </c>
      <c r="C543" s="25" t="str">
        <f t="shared" si="54"/>
        <v>Certificate I in Agrifood Operations</v>
      </c>
      <c r="D543" s="25" t="str">
        <f t="shared" si="55"/>
        <v>AHC10216 Certificate I in Agrifood Operations</v>
      </c>
      <c r="E543" s="25">
        <v>39</v>
      </c>
      <c r="F543" s="17" t="s">
        <v>218</v>
      </c>
      <c r="H543" s="19" t="str">
        <f t="shared" si="57"/>
        <v>Certificate</v>
      </c>
      <c r="I543" s="19" t="str">
        <f t="shared" si="58"/>
        <v>I IN AGRIFOOD OPERATIONS</v>
      </c>
      <c r="J543" s="19" t="str">
        <f t="shared" si="56"/>
        <v>I in</v>
      </c>
      <c r="K543" s="19" t="str">
        <f t="shared" si="59"/>
        <v>Agrifood Operations</v>
      </c>
      <c r="L543" s="19"/>
      <c r="M543" s="19"/>
    </row>
    <row r="544" spans="1:13" x14ac:dyDescent="0.35">
      <c r="A544" s="25" t="s">
        <v>782</v>
      </c>
      <c r="B544" s="25" t="s">
        <v>783</v>
      </c>
      <c r="C544" s="25" t="str">
        <f t="shared" si="54"/>
        <v>Certificate II in Performing Arts</v>
      </c>
      <c r="D544" s="25" t="str">
        <f t="shared" si="55"/>
        <v>10192NAT Certificate II in Performing Arts</v>
      </c>
      <c r="E544" s="25">
        <v>39</v>
      </c>
      <c r="F544" s="17" t="s">
        <v>210</v>
      </c>
      <c r="H544" s="19" t="str">
        <f t="shared" si="57"/>
        <v>Certificate</v>
      </c>
      <c r="I544" s="19" t="str">
        <f t="shared" si="58"/>
        <v>II in Performing Arts</v>
      </c>
      <c r="J544" s="19" t="str">
        <f t="shared" si="56"/>
        <v>II in</v>
      </c>
      <c r="K544" s="19" t="str">
        <f t="shared" si="59"/>
        <v>Performing Arts</v>
      </c>
      <c r="L544" s="19"/>
      <c r="M544" s="19"/>
    </row>
    <row r="545" spans="1:13" x14ac:dyDescent="0.35">
      <c r="A545" s="10" t="s">
        <v>914</v>
      </c>
      <c r="B545" s="10" t="s">
        <v>915</v>
      </c>
      <c r="C545" s="25" t="str">
        <f t="shared" si="54"/>
        <v>Certificate III in Process Manufacturing</v>
      </c>
      <c r="D545" s="25" t="str">
        <f t="shared" si="55"/>
        <v>MSM30116 Certificate III in Process Manufacturing</v>
      </c>
      <c r="E545" s="10">
        <v>39</v>
      </c>
      <c r="F545" s="17" t="s">
        <v>210</v>
      </c>
      <c r="H545" s="19" t="str">
        <f t="shared" si="57"/>
        <v>Certificate</v>
      </c>
      <c r="I545" s="19" t="str">
        <f t="shared" si="58"/>
        <v>III in Process Manufacturing</v>
      </c>
      <c r="J545" s="19" t="str">
        <f t="shared" si="56"/>
        <v>III in</v>
      </c>
      <c r="K545" s="19" t="str">
        <f t="shared" si="59"/>
        <v>Process Manufacturing</v>
      </c>
      <c r="L545" s="19"/>
      <c r="M545" s="19"/>
    </row>
    <row r="546" spans="1:13" x14ac:dyDescent="0.35">
      <c r="A546" s="10" t="s">
        <v>107</v>
      </c>
      <c r="B546" s="10" t="s">
        <v>379</v>
      </c>
      <c r="C546" s="25" t="str">
        <f t="shared" si="54"/>
        <v>Certificate I in Retail Services</v>
      </c>
      <c r="D546" s="25" t="str">
        <f t="shared" si="55"/>
        <v>SIR10116 Certificate I in Retail Services</v>
      </c>
      <c r="E546" s="10">
        <v>39</v>
      </c>
      <c r="F546" s="17" t="s">
        <v>131</v>
      </c>
      <c r="H546" s="19" t="str">
        <f t="shared" si="57"/>
        <v>Certificate</v>
      </c>
      <c r="I546" s="19" t="str">
        <f t="shared" si="58"/>
        <v>I in Retail Services</v>
      </c>
      <c r="J546" s="19" t="str">
        <f t="shared" si="56"/>
        <v>I in</v>
      </c>
      <c r="K546" s="19" t="str">
        <f t="shared" si="59"/>
        <v>Retail Services</v>
      </c>
      <c r="L546" s="19"/>
      <c r="M546" s="19"/>
    </row>
    <row r="547" spans="1:13" x14ac:dyDescent="0.35">
      <c r="A547" s="10" t="s">
        <v>217</v>
      </c>
      <c r="B547" s="26" t="s">
        <v>706</v>
      </c>
      <c r="C547" s="25" t="str">
        <f t="shared" si="54"/>
        <v>Certificate IV in Sport And Recreation</v>
      </c>
      <c r="D547" s="25" t="str">
        <f t="shared" si="55"/>
        <v>SIS40115 Certificate IV in Sport And Recreation</v>
      </c>
      <c r="E547" s="10">
        <v>38</v>
      </c>
      <c r="F547" s="17" t="s">
        <v>218</v>
      </c>
      <c r="H547" s="19" t="str">
        <f t="shared" si="57"/>
        <v>Certificate</v>
      </c>
      <c r="I547" s="19" t="str">
        <f t="shared" si="58"/>
        <v>IV in Sport and Recreation</v>
      </c>
      <c r="J547" s="19" t="str">
        <f t="shared" si="56"/>
        <v>IV in</v>
      </c>
      <c r="K547" s="19" t="str">
        <f t="shared" si="59"/>
        <v>Sport And Recreation</v>
      </c>
      <c r="L547" s="19"/>
      <c r="M547" s="19"/>
    </row>
    <row r="548" spans="1:13" x14ac:dyDescent="0.35">
      <c r="A548" s="10" t="s">
        <v>1126</v>
      </c>
      <c r="B548" s="10" t="s">
        <v>1127</v>
      </c>
      <c r="C548" s="25" t="str">
        <f t="shared" si="54"/>
        <v>Diploma of Screen And Media</v>
      </c>
      <c r="D548" s="25" t="str">
        <f t="shared" si="55"/>
        <v>CUA51015 Diploma of Screen And Media</v>
      </c>
      <c r="E548" s="10">
        <v>38</v>
      </c>
      <c r="F548" s="17" t="s">
        <v>210</v>
      </c>
      <c r="H548" s="19" t="str">
        <f t="shared" si="57"/>
        <v>Diploma</v>
      </c>
      <c r="I548" s="19" t="str">
        <f t="shared" si="58"/>
        <v>of Screen and Media</v>
      </c>
      <c r="J548" s="19" t="e">
        <f t="shared" si="56"/>
        <v>#VALUE!</v>
      </c>
      <c r="K548" s="19" t="str">
        <f t="shared" si="59"/>
        <v>Diploma Of Screen And Media</v>
      </c>
      <c r="L548" s="19"/>
      <c r="M548" s="19"/>
    </row>
    <row r="549" spans="1:13" x14ac:dyDescent="0.35">
      <c r="A549" s="10" t="s">
        <v>180</v>
      </c>
      <c r="B549" s="10" t="s">
        <v>512</v>
      </c>
      <c r="C549" s="25" t="str">
        <f t="shared" si="54"/>
        <v>Certificate III in Health Administration</v>
      </c>
      <c r="D549" s="25" t="str">
        <f t="shared" si="55"/>
        <v>HLT37315 Certificate III in Health Administration</v>
      </c>
      <c r="E549" s="10">
        <v>38</v>
      </c>
      <c r="F549" s="17" t="s">
        <v>210</v>
      </c>
      <c r="H549" s="19" t="str">
        <f t="shared" si="57"/>
        <v>Certificate</v>
      </c>
      <c r="I549" s="19" t="str">
        <f t="shared" si="58"/>
        <v>III in Health Administration</v>
      </c>
      <c r="J549" s="19" t="str">
        <f t="shared" si="56"/>
        <v>III in</v>
      </c>
      <c r="K549" s="19" t="str">
        <f t="shared" si="59"/>
        <v>Health Administration</v>
      </c>
      <c r="L549" s="19"/>
      <c r="M549" s="19"/>
    </row>
    <row r="550" spans="1:13" x14ac:dyDescent="0.35">
      <c r="A550" s="10" t="s">
        <v>754</v>
      </c>
      <c r="B550" s="10" t="s">
        <v>755</v>
      </c>
      <c r="C550" s="25" t="str">
        <f t="shared" si="54"/>
        <v>Certificate II in Customer Engagement</v>
      </c>
      <c r="D550" s="25" t="str">
        <f t="shared" si="55"/>
        <v>BSB20215 Certificate II in Customer Engagement</v>
      </c>
      <c r="E550" s="10">
        <v>38</v>
      </c>
      <c r="F550" s="17" t="s">
        <v>131</v>
      </c>
      <c r="H550" s="19" t="str">
        <f t="shared" si="57"/>
        <v>Certificate</v>
      </c>
      <c r="I550" s="19" t="str">
        <f t="shared" si="58"/>
        <v>II in Customer Engagement</v>
      </c>
      <c r="J550" s="19" t="str">
        <f t="shared" si="56"/>
        <v>II in</v>
      </c>
      <c r="K550" s="19" t="str">
        <f t="shared" si="59"/>
        <v>Customer Engagement</v>
      </c>
      <c r="L550" s="19"/>
      <c r="M550" s="19"/>
    </row>
    <row r="551" spans="1:13" x14ac:dyDescent="0.35">
      <c r="A551" s="25" t="s">
        <v>40</v>
      </c>
      <c r="B551" s="25" t="s">
        <v>298</v>
      </c>
      <c r="C551" s="25" t="str">
        <f t="shared" si="54"/>
        <v>Certificate III in Community Services</v>
      </c>
      <c r="D551" s="25" t="str">
        <f t="shared" si="55"/>
        <v>CHC32015 Certificate III in Community Services</v>
      </c>
      <c r="E551" s="25">
        <v>38</v>
      </c>
      <c r="F551" s="17" t="s">
        <v>131</v>
      </c>
      <c r="H551" s="19" t="str">
        <f t="shared" si="57"/>
        <v>Certificate</v>
      </c>
      <c r="I551" s="19" t="str">
        <f t="shared" si="58"/>
        <v>III in Community Services</v>
      </c>
      <c r="J551" s="19" t="str">
        <f t="shared" si="56"/>
        <v>III in</v>
      </c>
      <c r="K551" s="19" t="str">
        <f t="shared" si="59"/>
        <v>Community Services</v>
      </c>
      <c r="L551" s="19"/>
      <c r="M551" s="19"/>
    </row>
    <row r="552" spans="1:13" x14ac:dyDescent="0.35">
      <c r="A552" s="10" t="s">
        <v>24</v>
      </c>
      <c r="B552" s="10" t="s">
        <v>1638</v>
      </c>
      <c r="C552" s="25" t="str">
        <f t="shared" si="54"/>
        <v xml:space="preserve">Certificate II in Automotive Vocational Preparation </v>
      </c>
      <c r="D552" s="25" t="str">
        <f t="shared" si="55"/>
        <v xml:space="preserve">AUR20716 Certificate II in Automotive Vocational Preparation </v>
      </c>
      <c r="E552" s="10">
        <v>38</v>
      </c>
      <c r="F552" s="17" t="s">
        <v>224</v>
      </c>
      <c r="H552" s="19" t="str">
        <f t="shared" si="57"/>
        <v>Certificate</v>
      </c>
      <c r="I552" s="19" t="str">
        <f t="shared" si="58"/>
        <v xml:space="preserve">II in Automotive Vocational Preparation </v>
      </c>
      <c r="J552" s="19" t="str">
        <f t="shared" si="56"/>
        <v>II in</v>
      </c>
      <c r="K552" s="19" t="str">
        <f t="shared" si="59"/>
        <v xml:space="preserve">Automotive Vocational Preparation </v>
      </c>
      <c r="L552" s="19"/>
      <c r="M552" s="19"/>
    </row>
    <row r="553" spans="1:13" x14ac:dyDescent="0.35">
      <c r="A553" s="25" t="s">
        <v>32</v>
      </c>
      <c r="B553" s="25" t="s">
        <v>393</v>
      </c>
      <c r="C553" s="25" t="str">
        <f t="shared" si="54"/>
        <v>Certificate III in Micro Business Operations</v>
      </c>
      <c r="D553" s="25" t="str">
        <f t="shared" si="55"/>
        <v>BSB30315 Certificate III in Micro Business Operations</v>
      </c>
      <c r="E553" s="25">
        <v>37</v>
      </c>
      <c r="F553" s="17" t="s">
        <v>275</v>
      </c>
      <c r="H553" s="19" t="str">
        <f t="shared" si="57"/>
        <v>Certificate</v>
      </c>
      <c r="I553" s="19" t="str">
        <f t="shared" si="58"/>
        <v>III in Micro Business Operations</v>
      </c>
      <c r="J553" s="19" t="str">
        <f t="shared" si="56"/>
        <v>III in</v>
      </c>
      <c r="K553" s="19" t="str">
        <f t="shared" si="59"/>
        <v>Micro Business Operations</v>
      </c>
      <c r="L553" s="19"/>
      <c r="M553" s="19"/>
    </row>
    <row r="554" spans="1:13" x14ac:dyDescent="0.35">
      <c r="A554" s="10" t="s">
        <v>147</v>
      </c>
      <c r="B554" s="10" t="s">
        <v>685</v>
      </c>
      <c r="C554" s="25" t="str">
        <f t="shared" si="54"/>
        <v>Certificate II in Maritime Operations (Coxswain Grade 1 Near Coastal)</v>
      </c>
      <c r="D554" s="25" t="str">
        <f t="shared" si="55"/>
        <v>MAR20318 Certificate II in Maritime Operations (Coxswain Grade 1 Near Coastal)</v>
      </c>
      <c r="E554" s="10">
        <v>37</v>
      </c>
      <c r="F554" s="17" t="s">
        <v>218</v>
      </c>
      <c r="H554" s="19" t="str">
        <f t="shared" si="57"/>
        <v>Certificate</v>
      </c>
      <c r="I554" s="19" t="str">
        <f t="shared" si="58"/>
        <v>II IN MARITIME OPERATIONS (COXSWAIN GRADE 1 NEAR COASTAL)</v>
      </c>
      <c r="J554" s="19" t="str">
        <f t="shared" si="56"/>
        <v>II in</v>
      </c>
      <c r="K554" s="19" t="str">
        <f t="shared" si="59"/>
        <v>Maritime Operations (Coxswain Grade 1 Near Coastal)</v>
      </c>
      <c r="L554" s="19"/>
      <c r="M554" s="19"/>
    </row>
    <row r="555" spans="1:13" x14ac:dyDescent="0.35">
      <c r="A555" s="25" t="s">
        <v>768</v>
      </c>
      <c r="B555" s="25" t="s">
        <v>769</v>
      </c>
      <c r="C555" s="25" t="str">
        <f t="shared" si="54"/>
        <v>Certificate II in Leather Production</v>
      </c>
      <c r="D555" s="25" t="str">
        <f t="shared" si="55"/>
        <v>MST20316 Certificate II in Leather Production</v>
      </c>
      <c r="E555" s="25">
        <v>37</v>
      </c>
      <c r="F555" s="17" t="s">
        <v>210</v>
      </c>
      <c r="H555" s="19" t="str">
        <f t="shared" si="57"/>
        <v>Certificate</v>
      </c>
      <c r="I555" s="19" t="str">
        <f t="shared" si="58"/>
        <v>II in Leather Production</v>
      </c>
      <c r="J555" s="19" t="str">
        <f t="shared" si="56"/>
        <v>II in</v>
      </c>
      <c r="K555" s="19" t="str">
        <f t="shared" si="59"/>
        <v>Leather Production</v>
      </c>
      <c r="L555" s="19"/>
      <c r="M555" s="19"/>
    </row>
    <row r="556" spans="1:13" x14ac:dyDescent="0.35">
      <c r="A556" s="26" t="s">
        <v>51</v>
      </c>
      <c r="B556" s="26" t="s">
        <v>320</v>
      </c>
      <c r="C556" s="25" t="str">
        <f t="shared" si="54"/>
        <v>Certificate II in Creative Industries</v>
      </c>
      <c r="D556" s="25" t="str">
        <f t="shared" si="55"/>
        <v>CUA20215 Certificate II in Creative Industries</v>
      </c>
      <c r="E556" s="26">
        <v>37</v>
      </c>
      <c r="F556" s="17" t="s">
        <v>274</v>
      </c>
      <c r="H556" s="19" t="str">
        <f t="shared" si="57"/>
        <v>Certificate</v>
      </c>
      <c r="I556" s="19" t="str">
        <f t="shared" si="58"/>
        <v>II in Creative Industries</v>
      </c>
      <c r="J556" s="19" t="str">
        <f t="shared" si="56"/>
        <v>II in</v>
      </c>
      <c r="K556" s="19" t="str">
        <f t="shared" si="59"/>
        <v>Creative Industries</v>
      </c>
      <c r="L556" s="19"/>
      <c r="M556" s="19"/>
    </row>
    <row r="557" spans="1:13" x14ac:dyDescent="0.35">
      <c r="A557" s="23" t="s">
        <v>185</v>
      </c>
      <c r="B557" s="23" t="s">
        <v>403</v>
      </c>
      <c r="C557" s="25" t="str">
        <f t="shared" si="54"/>
        <v>Certificate III in Light Vehicle Mechanical Technology</v>
      </c>
      <c r="D557" s="25" t="str">
        <f t="shared" si="55"/>
        <v>AUR30616 Certificate III in Light Vehicle Mechanical Technology</v>
      </c>
      <c r="E557" s="23">
        <v>37</v>
      </c>
      <c r="F557" s="17" t="s">
        <v>212</v>
      </c>
      <c r="H557" s="19" t="str">
        <f t="shared" si="57"/>
        <v>Certificate</v>
      </c>
      <c r="I557" s="19" t="str">
        <f t="shared" si="58"/>
        <v>III in Light Vehicle Mechanical Technology</v>
      </c>
      <c r="J557" s="19" t="str">
        <f t="shared" si="56"/>
        <v>III in</v>
      </c>
      <c r="K557" s="19" t="str">
        <f t="shared" si="59"/>
        <v>Light Vehicle Mechanical Technology</v>
      </c>
      <c r="L557" s="19"/>
      <c r="M557" s="19"/>
    </row>
    <row r="558" spans="1:13" x14ac:dyDescent="0.35">
      <c r="A558" s="23" t="s">
        <v>33</v>
      </c>
      <c r="B558" s="23" t="s">
        <v>376</v>
      </c>
      <c r="C558" s="25" t="str">
        <f t="shared" si="54"/>
        <v>Certificate III in Business Administration</v>
      </c>
      <c r="D558" s="25" t="str">
        <f t="shared" si="55"/>
        <v>BSB30415 Certificate III in Business Administration</v>
      </c>
      <c r="E558" s="23">
        <v>37</v>
      </c>
      <c r="F558" s="17" t="s">
        <v>212</v>
      </c>
      <c r="H558" s="19" t="str">
        <f t="shared" si="57"/>
        <v>Certificate</v>
      </c>
      <c r="I558" s="19" t="str">
        <f t="shared" si="58"/>
        <v>III in Business Administration</v>
      </c>
      <c r="J558" s="19" t="str">
        <f t="shared" si="56"/>
        <v>III in</v>
      </c>
      <c r="K558" s="19" t="str">
        <f t="shared" si="59"/>
        <v>Business Administration</v>
      </c>
      <c r="L558" s="19"/>
      <c r="M558" s="19"/>
    </row>
    <row r="559" spans="1:13" x14ac:dyDescent="0.35">
      <c r="A559" s="10" t="s">
        <v>1185</v>
      </c>
      <c r="B559" s="10" t="s">
        <v>1186</v>
      </c>
      <c r="C559" s="25" t="str">
        <f t="shared" si="54"/>
        <v>Certificate III in Aviation (Cabin Crew)</v>
      </c>
      <c r="D559" s="25" t="str">
        <f t="shared" si="55"/>
        <v>AVI30116 Certificate III in Aviation (Cabin Crew)</v>
      </c>
      <c r="E559" s="10">
        <v>37</v>
      </c>
      <c r="F559" s="17" t="s">
        <v>131</v>
      </c>
      <c r="H559" s="19" t="str">
        <f t="shared" si="57"/>
        <v>Certificate</v>
      </c>
      <c r="I559" s="19" t="str">
        <f t="shared" si="58"/>
        <v>III in Aviation (Cabin Crew)</v>
      </c>
      <c r="J559" s="19" t="str">
        <f t="shared" si="56"/>
        <v>III in</v>
      </c>
      <c r="K559" s="19" t="str">
        <f t="shared" si="59"/>
        <v>Aviation (Cabin Crew)</v>
      </c>
      <c r="L559" s="19"/>
      <c r="M559" s="19"/>
    </row>
    <row r="560" spans="1:13" x14ac:dyDescent="0.35">
      <c r="A560" s="22" t="s">
        <v>61</v>
      </c>
      <c r="B560" s="22" t="s">
        <v>510</v>
      </c>
      <c r="C560" s="25" t="str">
        <f t="shared" si="54"/>
        <v>Certificate IV in Dance Teaching And Management</v>
      </c>
      <c r="D560" s="25" t="str">
        <f t="shared" si="55"/>
        <v>CUA40313 Certificate IV in Dance Teaching And Management</v>
      </c>
      <c r="E560" s="22">
        <v>36</v>
      </c>
      <c r="F560" s="17" t="s">
        <v>210</v>
      </c>
      <c r="H560" s="19" t="str">
        <f t="shared" si="57"/>
        <v>Certificate</v>
      </c>
      <c r="I560" s="19" t="str">
        <f t="shared" si="58"/>
        <v>IV in Dance Teaching and Management</v>
      </c>
      <c r="J560" s="19" t="str">
        <f t="shared" si="56"/>
        <v>IV in</v>
      </c>
      <c r="K560" s="19" t="str">
        <f t="shared" si="59"/>
        <v>Dance Teaching And Management</v>
      </c>
      <c r="L560" s="19"/>
      <c r="M560" s="19"/>
    </row>
    <row r="561" spans="1:13" x14ac:dyDescent="0.35">
      <c r="A561" s="10" t="s">
        <v>158</v>
      </c>
      <c r="B561" s="10" t="s">
        <v>418</v>
      </c>
      <c r="C561" s="25" t="str">
        <f t="shared" si="54"/>
        <v>Certificate III in Aquatics And Community Recreation</v>
      </c>
      <c r="D561" s="25" t="str">
        <f t="shared" si="55"/>
        <v>SIS31015 Certificate III in Aquatics And Community Recreation</v>
      </c>
      <c r="E561" s="10">
        <v>36</v>
      </c>
      <c r="F561" s="17" t="s">
        <v>275</v>
      </c>
      <c r="H561" s="19" t="str">
        <f t="shared" si="57"/>
        <v>Certificate</v>
      </c>
      <c r="I561" s="19" t="str">
        <f t="shared" si="58"/>
        <v>III in Aquatics and Community Recreation</v>
      </c>
      <c r="J561" s="19" t="str">
        <f t="shared" si="56"/>
        <v>III in</v>
      </c>
      <c r="K561" s="19" t="str">
        <f t="shared" si="59"/>
        <v>Aquatics And Community Recreation</v>
      </c>
      <c r="L561" s="19"/>
      <c r="M561" s="19"/>
    </row>
    <row r="562" spans="1:13" x14ac:dyDescent="0.35">
      <c r="A562" s="21" t="s">
        <v>844</v>
      </c>
      <c r="B562" s="21" t="s">
        <v>845</v>
      </c>
      <c r="C562" s="25" t="str">
        <f t="shared" si="54"/>
        <v>Certificate III in Business Administration (Medical)</v>
      </c>
      <c r="D562" s="25" t="str">
        <f t="shared" si="55"/>
        <v>BSB31115 Certificate III in Business Administration (Medical)</v>
      </c>
      <c r="E562" s="21">
        <v>36</v>
      </c>
      <c r="F562" s="17" t="s">
        <v>131</v>
      </c>
      <c r="H562" s="19" t="str">
        <f t="shared" si="57"/>
        <v>Certificate</v>
      </c>
      <c r="I562" s="19" t="str">
        <f t="shared" si="58"/>
        <v>III in Business Administration (Medical)</v>
      </c>
      <c r="J562" s="19" t="str">
        <f t="shared" si="56"/>
        <v>III in</v>
      </c>
      <c r="K562" s="19" t="str">
        <f t="shared" si="59"/>
        <v>Business Administration (Medical)</v>
      </c>
      <c r="L562" s="19"/>
      <c r="M562" s="19"/>
    </row>
    <row r="563" spans="1:13" x14ac:dyDescent="0.35">
      <c r="A563" s="10" t="s">
        <v>728</v>
      </c>
      <c r="B563" s="10" t="s">
        <v>729</v>
      </c>
      <c r="C563" s="25" t="str">
        <f t="shared" si="54"/>
        <v>Certificate I in Visual Arts</v>
      </c>
      <c r="D563" s="25" t="str">
        <f t="shared" si="55"/>
        <v>CUA10315 Certificate I in Visual Arts</v>
      </c>
      <c r="E563" s="10">
        <v>36</v>
      </c>
      <c r="F563" s="17" t="s">
        <v>131</v>
      </c>
      <c r="H563" s="19" t="str">
        <f t="shared" si="57"/>
        <v>Certificate</v>
      </c>
      <c r="I563" s="19" t="str">
        <f t="shared" si="58"/>
        <v>I in Visual Arts</v>
      </c>
      <c r="J563" s="19" t="str">
        <f t="shared" si="56"/>
        <v>I in</v>
      </c>
      <c r="K563" s="19" t="str">
        <f t="shared" si="59"/>
        <v>Visual Arts</v>
      </c>
      <c r="L563" s="19"/>
      <c r="M563" s="19"/>
    </row>
    <row r="564" spans="1:13" x14ac:dyDescent="0.35">
      <c r="A564" s="25" t="s">
        <v>971</v>
      </c>
      <c r="B564" s="25" t="s">
        <v>972</v>
      </c>
      <c r="C564" s="25" t="str">
        <f t="shared" si="54"/>
        <v>Certificate IV in Allied Health Assistance</v>
      </c>
      <c r="D564" s="25" t="str">
        <f t="shared" si="55"/>
        <v>HLT43015 Certificate IV in Allied Health Assistance</v>
      </c>
      <c r="E564" s="25">
        <v>36</v>
      </c>
      <c r="F564" s="17" t="s">
        <v>131</v>
      </c>
      <c r="H564" s="19" t="str">
        <f t="shared" si="57"/>
        <v>Certificate</v>
      </c>
      <c r="I564" s="19" t="str">
        <f t="shared" si="58"/>
        <v>IV in Allied Health Assistance</v>
      </c>
      <c r="J564" s="19" t="str">
        <f t="shared" si="56"/>
        <v>IV in</v>
      </c>
      <c r="K564" s="19" t="str">
        <f t="shared" si="59"/>
        <v>Allied Health Assistance</v>
      </c>
      <c r="L564" s="19"/>
      <c r="M564" s="19"/>
    </row>
    <row r="565" spans="1:13" x14ac:dyDescent="0.35">
      <c r="A565" s="25" t="s">
        <v>118</v>
      </c>
      <c r="B565" s="25" t="s">
        <v>620</v>
      </c>
      <c r="C565" s="25" t="str">
        <f t="shared" si="54"/>
        <v>Certificate IV in Fitness</v>
      </c>
      <c r="D565" s="25" t="str">
        <f t="shared" si="55"/>
        <v>SIS40215 Certificate IV in Fitness</v>
      </c>
      <c r="E565" s="25">
        <v>36</v>
      </c>
      <c r="F565" s="17" t="s">
        <v>131</v>
      </c>
      <c r="H565" s="19" t="str">
        <f t="shared" si="57"/>
        <v>Certificate</v>
      </c>
      <c r="I565" s="19" t="str">
        <f t="shared" si="58"/>
        <v>IV in Fitness</v>
      </c>
      <c r="J565" s="19" t="str">
        <f t="shared" si="56"/>
        <v>IV in</v>
      </c>
      <c r="K565" s="19" t="str">
        <f t="shared" si="59"/>
        <v>Fitness</v>
      </c>
      <c r="L565" s="19"/>
      <c r="M565" s="19"/>
    </row>
    <row r="566" spans="1:13" x14ac:dyDescent="0.35">
      <c r="A566" s="10" t="s">
        <v>139</v>
      </c>
      <c r="B566" s="10" t="s">
        <v>524</v>
      </c>
      <c r="C566" s="25" t="str">
        <f t="shared" si="54"/>
        <v>Certificate I in General Education For Adults (Introductory)</v>
      </c>
      <c r="D566" s="25" t="str">
        <f t="shared" si="55"/>
        <v>22476VIC Certificate I in General Education For Adults (Introductory)</v>
      </c>
      <c r="E566" s="10">
        <v>35</v>
      </c>
      <c r="F566" s="17" t="s">
        <v>275</v>
      </c>
      <c r="H566" s="19" t="str">
        <f t="shared" si="57"/>
        <v>Certificate</v>
      </c>
      <c r="I566" s="19" t="str">
        <f t="shared" si="58"/>
        <v>I in General Education for Adults (Introductory)</v>
      </c>
      <c r="J566" s="19" t="str">
        <f t="shared" si="56"/>
        <v>I in</v>
      </c>
      <c r="K566" s="19" t="str">
        <f t="shared" si="59"/>
        <v>General Education For Adults (Introductory)</v>
      </c>
      <c r="L566" s="19"/>
      <c r="M566" s="19"/>
    </row>
    <row r="567" spans="1:13" x14ac:dyDescent="0.35">
      <c r="A567" s="26" t="s">
        <v>41</v>
      </c>
      <c r="B567" s="26" t="s">
        <v>377</v>
      </c>
      <c r="C567" s="25" t="str">
        <f t="shared" si="54"/>
        <v>Certificate III in Individual Support</v>
      </c>
      <c r="D567" s="25" t="str">
        <f t="shared" si="55"/>
        <v>CHC33015 Certificate III in Individual Support</v>
      </c>
      <c r="E567" s="26">
        <v>35</v>
      </c>
      <c r="F567" s="17" t="s">
        <v>225</v>
      </c>
      <c r="H567" s="19" t="str">
        <f t="shared" si="57"/>
        <v>Certificate</v>
      </c>
      <c r="I567" s="19" t="str">
        <f t="shared" si="58"/>
        <v>III in Individual Support</v>
      </c>
      <c r="J567" s="19" t="str">
        <f t="shared" si="56"/>
        <v>III in</v>
      </c>
      <c r="K567" s="19" t="str">
        <f t="shared" si="59"/>
        <v>Individual Support</v>
      </c>
      <c r="L567" s="19"/>
      <c r="M567" s="19"/>
    </row>
    <row r="568" spans="1:13" x14ac:dyDescent="0.35">
      <c r="A568" s="25" t="s">
        <v>737</v>
      </c>
      <c r="B568" s="25" t="s">
        <v>738</v>
      </c>
      <c r="C568" s="25" t="str">
        <f t="shared" si="54"/>
        <v>Certificate II in Aboriginal And/Or Torres Strait Islander Primary Health Care</v>
      </c>
      <c r="D568" s="25" t="str">
        <f t="shared" si="55"/>
        <v>HLT20113 Certificate II in Aboriginal And/Or Torres Strait Islander Primary Health Care</v>
      </c>
      <c r="E568" s="25">
        <v>35</v>
      </c>
      <c r="F568" s="17" t="s">
        <v>210</v>
      </c>
      <c r="H568" s="19" t="str">
        <f t="shared" si="57"/>
        <v>Certificate</v>
      </c>
      <c r="I568" s="19" t="str">
        <f t="shared" si="58"/>
        <v>II in Aboriginal and/or Torres Strait Islander Primary Health Care</v>
      </c>
      <c r="J568" s="19" t="str">
        <f t="shared" si="56"/>
        <v>II in</v>
      </c>
      <c r="K568" s="19" t="str">
        <f t="shared" si="59"/>
        <v>Aboriginal And/Or Torres Strait Islander Primary Health Care</v>
      </c>
      <c r="L568" s="19"/>
      <c r="M568" s="19"/>
    </row>
    <row r="569" spans="1:13" x14ac:dyDescent="0.35">
      <c r="A569" s="25" t="s">
        <v>164</v>
      </c>
      <c r="B569" s="25" t="s">
        <v>494</v>
      </c>
      <c r="C569" s="25" t="str">
        <f t="shared" si="54"/>
        <v>Certificate III in Barbering</v>
      </c>
      <c r="D569" s="25" t="str">
        <f t="shared" si="55"/>
        <v>SHB30516 Certificate III in Barbering</v>
      </c>
      <c r="E569" s="25">
        <v>35</v>
      </c>
      <c r="F569" s="17" t="s">
        <v>210</v>
      </c>
      <c r="H569" s="19" t="str">
        <f t="shared" si="57"/>
        <v>Certificate</v>
      </c>
      <c r="I569" s="19" t="str">
        <f t="shared" si="58"/>
        <v>III in Barbering</v>
      </c>
      <c r="J569" s="19" t="str">
        <f t="shared" si="56"/>
        <v>III in</v>
      </c>
      <c r="K569" s="19" t="str">
        <f t="shared" si="59"/>
        <v>Barbering</v>
      </c>
      <c r="L569" s="19"/>
      <c r="M569" s="19"/>
    </row>
    <row r="570" spans="1:13" x14ac:dyDescent="0.35">
      <c r="A570" s="18" t="s">
        <v>169</v>
      </c>
      <c r="B570" s="18" t="s">
        <v>360</v>
      </c>
      <c r="C570" s="25" t="str">
        <f t="shared" si="54"/>
        <v>Certificate III in Carpentry</v>
      </c>
      <c r="D570" s="25" t="str">
        <f t="shared" si="55"/>
        <v>CPC30211 Certificate III in Carpentry</v>
      </c>
      <c r="E570" s="18">
        <v>35</v>
      </c>
      <c r="F570" s="17" t="s">
        <v>225</v>
      </c>
      <c r="H570" s="19" t="str">
        <f t="shared" si="57"/>
        <v>Certificate</v>
      </c>
      <c r="I570" s="19" t="str">
        <f t="shared" si="58"/>
        <v>III in Carpentry</v>
      </c>
      <c r="J570" s="19" t="str">
        <f t="shared" si="56"/>
        <v>III in</v>
      </c>
      <c r="K570" s="19" t="str">
        <f t="shared" si="59"/>
        <v>Carpentry</v>
      </c>
      <c r="L570" s="19"/>
      <c r="M570" s="19"/>
    </row>
    <row r="571" spans="1:13" x14ac:dyDescent="0.35">
      <c r="A571" s="21" t="s">
        <v>56</v>
      </c>
      <c r="B571" s="21" t="s">
        <v>350</v>
      </c>
      <c r="C571" s="25" t="str">
        <f t="shared" si="54"/>
        <v>Certificate III in Design Fundamentals</v>
      </c>
      <c r="D571" s="25" t="str">
        <f t="shared" si="55"/>
        <v>CUA30715 Certificate III in Design Fundamentals</v>
      </c>
      <c r="E571" s="21">
        <v>35</v>
      </c>
      <c r="F571" s="17" t="s">
        <v>224</v>
      </c>
      <c r="H571" s="19" t="str">
        <f t="shared" si="57"/>
        <v>Certificate</v>
      </c>
      <c r="I571" s="19" t="str">
        <f t="shared" si="58"/>
        <v>III in Design Fundamentals</v>
      </c>
      <c r="J571" s="19" t="str">
        <f t="shared" si="56"/>
        <v>III in</v>
      </c>
      <c r="K571" s="19" t="str">
        <f t="shared" si="59"/>
        <v>Design Fundamentals</v>
      </c>
      <c r="L571" s="19"/>
      <c r="M571" s="19"/>
    </row>
    <row r="572" spans="1:13" x14ac:dyDescent="0.35">
      <c r="A572" s="26" t="s">
        <v>29</v>
      </c>
      <c r="B572" s="26" t="s">
        <v>406</v>
      </c>
      <c r="C572" s="25" t="str">
        <f t="shared" si="54"/>
        <v>Certificate I in Business</v>
      </c>
      <c r="D572" s="25" t="str">
        <f t="shared" si="55"/>
        <v>BSB10115 Certificate I in Business</v>
      </c>
      <c r="E572" s="26">
        <v>34</v>
      </c>
      <c r="F572" s="17" t="s">
        <v>274</v>
      </c>
      <c r="H572" s="19" t="str">
        <f t="shared" si="57"/>
        <v>Certificate</v>
      </c>
      <c r="I572" s="19" t="str">
        <f t="shared" si="58"/>
        <v>I in Business</v>
      </c>
      <c r="J572" s="19" t="str">
        <f t="shared" si="56"/>
        <v>I in</v>
      </c>
      <c r="K572" s="19" t="str">
        <f t="shared" si="59"/>
        <v>Business</v>
      </c>
      <c r="L572" s="19"/>
      <c r="M572" s="19"/>
    </row>
    <row r="573" spans="1:13" x14ac:dyDescent="0.35">
      <c r="A573" s="10" t="s">
        <v>122</v>
      </c>
      <c r="B573" s="26" t="s">
        <v>297</v>
      </c>
      <c r="C573" s="25" t="str">
        <f t="shared" si="54"/>
        <v>Certificate II in Kitchen Operations</v>
      </c>
      <c r="D573" s="25" t="str">
        <f t="shared" si="55"/>
        <v>SIT20416 Certificate II in Kitchen Operations</v>
      </c>
      <c r="E573" s="10">
        <v>34</v>
      </c>
      <c r="F573" s="17" t="s">
        <v>218</v>
      </c>
      <c r="H573" s="19" t="str">
        <f t="shared" si="57"/>
        <v>Certificate</v>
      </c>
      <c r="I573" s="19" t="str">
        <f t="shared" si="58"/>
        <v>II in Kitchen Operations</v>
      </c>
      <c r="J573" s="19" t="str">
        <f t="shared" si="56"/>
        <v>II in</v>
      </c>
      <c r="K573" s="19" t="str">
        <f t="shared" si="59"/>
        <v>Kitchen Operations</v>
      </c>
      <c r="L573" s="19"/>
      <c r="M573" s="19"/>
    </row>
    <row r="574" spans="1:13" x14ac:dyDescent="0.35">
      <c r="A574" s="25" t="s">
        <v>710</v>
      </c>
      <c r="B574" s="25" t="s">
        <v>711</v>
      </c>
      <c r="C574" s="25" t="str">
        <f t="shared" si="54"/>
        <v>Certificate I in Dance</v>
      </c>
      <c r="D574" s="25" t="str">
        <f t="shared" si="55"/>
        <v>CUA10113 Certificate I in Dance</v>
      </c>
      <c r="E574" s="25">
        <v>34</v>
      </c>
      <c r="F574" s="17" t="s">
        <v>210</v>
      </c>
      <c r="H574" s="19" t="str">
        <f t="shared" si="57"/>
        <v>Certificate</v>
      </c>
      <c r="I574" s="19" t="str">
        <f t="shared" si="58"/>
        <v>I in Dance</v>
      </c>
      <c r="J574" s="19" t="str">
        <f t="shared" si="56"/>
        <v>I in</v>
      </c>
      <c r="K574" s="19" t="str">
        <f t="shared" si="59"/>
        <v>Dance</v>
      </c>
      <c r="L574" s="19"/>
      <c r="M574" s="19"/>
    </row>
    <row r="575" spans="1:13" x14ac:dyDescent="0.35">
      <c r="A575" s="25" t="s">
        <v>735</v>
      </c>
      <c r="B575" s="25" t="s">
        <v>736</v>
      </c>
      <c r="C575" s="25" t="str">
        <f t="shared" si="54"/>
        <v>Certificate II in Aboriginal And Torres Strait Islander Visual Arts Industry Work</v>
      </c>
      <c r="D575" s="25" t="str">
        <f t="shared" si="55"/>
        <v>CUA20315 Certificate II in Aboriginal And Torres Strait Islander Visual Arts Industry Work</v>
      </c>
      <c r="E575" s="25">
        <v>34</v>
      </c>
      <c r="F575" s="17" t="s">
        <v>210</v>
      </c>
      <c r="H575" s="19" t="str">
        <f t="shared" si="57"/>
        <v>Certificate</v>
      </c>
      <c r="I575" s="19" t="str">
        <f t="shared" si="58"/>
        <v>II in Aboriginal and Torres Strait Islander Visual Arts Industry Work</v>
      </c>
      <c r="J575" s="19" t="str">
        <f t="shared" si="56"/>
        <v>II in</v>
      </c>
      <c r="K575" s="19" t="str">
        <f t="shared" si="59"/>
        <v>Aboriginal And Torres Strait Islander Visual Arts Industry Work</v>
      </c>
      <c r="L575" s="19"/>
      <c r="M575" s="19"/>
    </row>
    <row r="576" spans="1:13" x14ac:dyDescent="0.35">
      <c r="A576" s="25" t="s">
        <v>1055</v>
      </c>
      <c r="B576" s="25" t="s">
        <v>1056</v>
      </c>
      <c r="C576" s="25" t="str">
        <f t="shared" si="54"/>
        <v>Diploma of Beauty Therapy</v>
      </c>
      <c r="D576" s="25" t="str">
        <f t="shared" si="55"/>
        <v>SHB50115 Diploma of Beauty Therapy</v>
      </c>
      <c r="E576" s="25">
        <v>34</v>
      </c>
      <c r="F576" s="17" t="s">
        <v>210</v>
      </c>
      <c r="H576" s="19" t="str">
        <f t="shared" si="57"/>
        <v>Diploma</v>
      </c>
      <c r="I576" s="19" t="str">
        <f t="shared" si="58"/>
        <v>of Beauty Therapy</v>
      </c>
      <c r="J576" s="19" t="e">
        <f t="shared" si="56"/>
        <v>#VALUE!</v>
      </c>
      <c r="K576" s="19" t="str">
        <f t="shared" si="59"/>
        <v>Diploma Of Beauty Therapy</v>
      </c>
      <c r="L576" s="19"/>
      <c r="M576" s="19"/>
    </row>
    <row r="577" spans="1:13" x14ac:dyDescent="0.35">
      <c r="A577" s="25" t="s">
        <v>889</v>
      </c>
      <c r="B577" s="25" t="s">
        <v>890</v>
      </c>
      <c r="C577" s="25" t="str">
        <f t="shared" si="54"/>
        <v>Certificate III in Logistics</v>
      </c>
      <c r="D577" s="25" t="str">
        <f t="shared" si="55"/>
        <v>TLI32416 Certificate III in Logistics</v>
      </c>
      <c r="E577" s="25">
        <v>34</v>
      </c>
      <c r="F577" s="17" t="s">
        <v>210</v>
      </c>
      <c r="H577" s="19" t="str">
        <f t="shared" si="57"/>
        <v>Certificate</v>
      </c>
      <c r="I577" s="19" t="str">
        <f t="shared" si="58"/>
        <v>III in Logistics</v>
      </c>
      <c r="J577" s="19" t="str">
        <f t="shared" si="56"/>
        <v>III in</v>
      </c>
      <c r="K577" s="19" t="str">
        <f t="shared" si="59"/>
        <v>Logistics</v>
      </c>
      <c r="L577" s="19"/>
      <c r="M577" s="19"/>
    </row>
    <row r="578" spans="1:13" x14ac:dyDescent="0.35">
      <c r="A578" s="23" t="s">
        <v>95</v>
      </c>
      <c r="B578" s="23" t="s">
        <v>334</v>
      </c>
      <c r="C578" s="25" t="str">
        <f t="shared" si="54"/>
        <v>Certificate II in Applied Fashion Design And Technology</v>
      </c>
      <c r="D578" s="25" t="str">
        <f t="shared" si="55"/>
        <v>MST20616 Certificate II in Applied Fashion Design And Technology</v>
      </c>
      <c r="E578" s="23">
        <v>34</v>
      </c>
      <c r="F578" s="17" t="s">
        <v>212</v>
      </c>
      <c r="H578" s="19" t="str">
        <f t="shared" si="57"/>
        <v>Certificate</v>
      </c>
      <c r="I578" s="19" t="str">
        <f t="shared" si="58"/>
        <v>II in Applied Fashion Design and Technology</v>
      </c>
      <c r="J578" s="19" t="str">
        <f t="shared" si="56"/>
        <v>II in</v>
      </c>
      <c r="K578" s="19" t="str">
        <f t="shared" si="59"/>
        <v>Applied Fashion Design And Technology</v>
      </c>
      <c r="L578" s="19"/>
      <c r="M578" s="19"/>
    </row>
    <row r="579" spans="1:13" x14ac:dyDescent="0.35">
      <c r="A579" s="25" t="s">
        <v>723</v>
      </c>
      <c r="B579" s="25" t="s">
        <v>724</v>
      </c>
      <c r="C579" s="25" t="str">
        <f t="shared" ref="C579:C642" si="60">IF(H579="Certificate",_xlfn.CONCAT(H579," ",J579," ",K579),IF(H579="Diploma",_xlfn.CONCAT(H579," of ",PROPER(RIGHT(B579,LEN(B579)-2-FIND("of",B579)))),PROPER(B579)))</f>
        <v>Certificate I in Resources And Infrastructure Operations</v>
      </c>
      <c r="D579" s="25" t="str">
        <f t="shared" ref="D579:D642" si="61">_xlfn.CONCAT(A579," ",IF(H579="Certificate",_xlfn.CONCAT(H579," ",J579," ",K579),IF(H579="Diploma",_xlfn.CONCAT(H579," of ",PROPER(RIGHT(B579,LEN(B579)-2-FIND("of",B579)))),PROPER(B579))))</f>
        <v>RII10115 Certificate I in Resources And Infrastructure Operations</v>
      </c>
      <c r="E579" s="25">
        <v>34</v>
      </c>
      <c r="F579" s="17" t="s">
        <v>131</v>
      </c>
      <c r="H579" s="19" t="str">
        <f t="shared" si="57"/>
        <v>Certificate</v>
      </c>
      <c r="I579" s="19" t="str">
        <f t="shared" si="58"/>
        <v>I in Resources and Infrastructure Operations</v>
      </c>
      <c r="J579" s="19" t="str">
        <f t="shared" ref="J579:J642" si="62">_xlfn.CONCAT(LEFT(I579,FIND("in",LOWER(I579))-1),"in")</f>
        <v>I in</v>
      </c>
      <c r="K579" s="19" t="str">
        <f t="shared" si="59"/>
        <v>Resources And Infrastructure Operations</v>
      </c>
      <c r="L579" s="19"/>
      <c r="M579" s="19"/>
    </row>
    <row r="580" spans="1:13" x14ac:dyDescent="0.35">
      <c r="A580" s="21" t="s">
        <v>100</v>
      </c>
      <c r="B580" s="21" t="s">
        <v>633</v>
      </c>
      <c r="C580" s="25" t="str">
        <f t="shared" si="60"/>
        <v>Certificate II in Aquaculture</v>
      </c>
      <c r="D580" s="25" t="str">
        <f t="shared" si="61"/>
        <v>SFI20119 Certificate II in Aquaculture</v>
      </c>
      <c r="E580" s="21">
        <v>34</v>
      </c>
      <c r="F580" s="17" t="s">
        <v>131</v>
      </c>
      <c r="H580" s="19" t="str">
        <f t="shared" si="57"/>
        <v>Certificate</v>
      </c>
      <c r="I580" s="19" t="str">
        <f t="shared" si="58"/>
        <v>II in Aquaculture</v>
      </c>
      <c r="J580" s="19" t="str">
        <f t="shared" si="62"/>
        <v>II in</v>
      </c>
      <c r="K580" s="19" t="str">
        <f t="shared" si="59"/>
        <v>Aquaculture</v>
      </c>
      <c r="L580" s="19"/>
      <c r="M580" s="19"/>
    </row>
    <row r="581" spans="1:13" x14ac:dyDescent="0.35">
      <c r="A581" s="10" t="s">
        <v>878</v>
      </c>
      <c r="B581" s="10" t="s">
        <v>307</v>
      </c>
      <c r="C581" s="25" t="str">
        <f t="shared" si="60"/>
        <v>Certificate III in Information, Digital Media And Technology</v>
      </c>
      <c r="D581" s="25" t="str">
        <f t="shared" si="61"/>
        <v>ICT30115 Certificate III in Information, Digital Media And Technology</v>
      </c>
      <c r="E581" s="10">
        <v>34</v>
      </c>
      <c r="F581" s="17" t="s">
        <v>224</v>
      </c>
      <c r="H581" s="19" t="str">
        <f t="shared" si="57"/>
        <v>Certificate</v>
      </c>
      <c r="I581" s="19" t="str">
        <f t="shared" si="58"/>
        <v>III in Information, Digital Media and Technology</v>
      </c>
      <c r="J581" s="19" t="str">
        <f t="shared" si="62"/>
        <v>III in</v>
      </c>
      <c r="K581" s="19" t="str">
        <f t="shared" si="59"/>
        <v>Information, Digital Media And Technology</v>
      </c>
      <c r="L581" s="19"/>
      <c r="M581" s="19"/>
    </row>
    <row r="582" spans="1:13" x14ac:dyDescent="0.35">
      <c r="A582" s="10" t="s">
        <v>216</v>
      </c>
      <c r="B582" s="10" t="s">
        <v>678</v>
      </c>
      <c r="C582" s="25" t="str">
        <f t="shared" si="60"/>
        <v>Certificate II in Community Engagement</v>
      </c>
      <c r="D582" s="25" t="str">
        <f t="shared" si="61"/>
        <v>POL21115 Certificate II in Community Engagement</v>
      </c>
      <c r="E582" s="10">
        <v>33</v>
      </c>
      <c r="F582" s="17" t="s">
        <v>218</v>
      </c>
      <c r="H582" s="19" t="str">
        <f t="shared" si="57"/>
        <v>Certificate</v>
      </c>
      <c r="I582" s="19" t="str">
        <f t="shared" si="58"/>
        <v>II IN COMMUNITY ENGAGEMENT</v>
      </c>
      <c r="J582" s="19" t="str">
        <f t="shared" si="62"/>
        <v>II in</v>
      </c>
      <c r="K582" s="19" t="str">
        <f t="shared" si="59"/>
        <v>Community Engagement</v>
      </c>
      <c r="L582" s="19"/>
      <c r="M582" s="19"/>
    </row>
    <row r="583" spans="1:13" x14ac:dyDescent="0.35">
      <c r="A583" s="25" t="s">
        <v>848</v>
      </c>
      <c r="B583" s="25" t="s">
        <v>374</v>
      </c>
      <c r="C583" s="25" t="str">
        <f t="shared" si="60"/>
        <v>Certificate III in Christian Ministry And Theology</v>
      </c>
      <c r="D583" s="25" t="str">
        <f t="shared" si="61"/>
        <v>10432NAT Certificate III in Christian Ministry And Theology</v>
      </c>
      <c r="E583" s="25">
        <v>33</v>
      </c>
      <c r="F583" s="17" t="s">
        <v>210</v>
      </c>
      <c r="H583" s="19" t="str">
        <f t="shared" si="57"/>
        <v>Certificate</v>
      </c>
      <c r="I583" s="19" t="str">
        <f t="shared" si="58"/>
        <v>III in Christian Ministry and Theology</v>
      </c>
      <c r="J583" s="19" t="str">
        <f t="shared" si="62"/>
        <v>III in</v>
      </c>
      <c r="K583" s="19" t="str">
        <f t="shared" si="59"/>
        <v>Christian Ministry And Theology</v>
      </c>
      <c r="L583" s="19"/>
      <c r="M583" s="19"/>
    </row>
    <row r="584" spans="1:13" x14ac:dyDescent="0.35">
      <c r="A584" s="10" t="s">
        <v>815</v>
      </c>
      <c r="B584" s="10" t="s">
        <v>816</v>
      </c>
      <c r="C584" s="25" t="str">
        <f t="shared" si="60"/>
        <v>Certificate III in Aboriginal And Torres Strait Islander Education</v>
      </c>
      <c r="D584" s="25" t="str">
        <f t="shared" si="61"/>
        <v>10751NAT Certificate III in Aboriginal And Torres Strait Islander Education</v>
      </c>
      <c r="E584" s="10">
        <v>33</v>
      </c>
      <c r="F584" s="17" t="s">
        <v>210</v>
      </c>
      <c r="H584" s="19" t="str">
        <f t="shared" si="57"/>
        <v>Certificate</v>
      </c>
      <c r="I584" s="19" t="str">
        <f t="shared" si="58"/>
        <v>III in Aboriginal and Torres Strait Islander Education</v>
      </c>
      <c r="J584" s="19" t="str">
        <f t="shared" si="62"/>
        <v>III in</v>
      </c>
      <c r="K584" s="19" t="str">
        <f t="shared" si="59"/>
        <v>Aboriginal And Torres Strait Islander Education</v>
      </c>
      <c r="L584" s="19"/>
      <c r="M584" s="19"/>
    </row>
    <row r="585" spans="1:13" x14ac:dyDescent="0.35">
      <c r="A585" s="25" t="s">
        <v>47</v>
      </c>
      <c r="B585" s="25" t="s">
        <v>457</v>
      </c>
      <c r="C585" s="25" t="str">
        <f t="shared" si="60"/>
        <v>Certificate III in Painting And Decorating</v>
      </c>
      <c r="D585" s="25" t="str">
        <f t="shared" si="61"/>
        <v>CPC30611 Certificate III in Painting And Decorating</v>
      </c>
      <c r="E585" s="25">
        <v>33</v>
      </c>
      <c r="F585" s="17" t="s">
        <v>210</v>
      </c>
      <c r="H585" s="19" t="str">
        <f t="shared" si="57"/>
        <v>Certificate</v>
      </c>
      <c r="I585" s="19" t="str">
        <f t="shared" si="58"/>
        <v>III in Painting and Decorating</v>
      </c>
      <c r="J585" s="19" t="str">
        <f t="shared" si="62"/>
        <v>III in</v>
      </c>
      <c r="K585" s="19" t="str">
        <f t="shared" si="59"/>
        <v>Painting And Decorating</v>
      </c>
      <c r="L585" s="19"/>
      <c r="M585" s="19"/>
    </row>
    <row r="586" spans="1:13" x14ac:dyDescent="0.35">
      <c r="A586" s="25" t="s">
        <v>993</v>
      </c>
      <c r="B586" s="25" t="s">
        <v>994</v>
      </c>
      <c r="C586" s="25" t="str">
        <f t="shared" si="60"/>
        <v>Certificate IV in Digital And Interactive Games</v>
      </c>
      <c r="D586" s="25" t="str">
        <f t="shared" si="61"/>
        <v>ICT40915 Certificate IV in Digital And Interactive Games</v>
      </c>
      <c r="E586" s="25">
        <v>33</v>
      </c>
      <c r="F586" s="17" t="s">
        <v>210</v>
      </c>
      <c r="H586" s="19" t="str">
        <f t="shared" si="57"/>
        <v>Certificate</v>
      </c>
      <c r="I586" s="19" t="str">
        <f t="shared" si="58"/>
        <v>IV in Digital and Interactive Games</v>
      </c>
      <c r="J586" s="19" t="str">
        <f t="shared" si="62"/>
        <v>IV in</v>
      </c>
      <c r="K586" s="19" t="str">
        <f t="shared" si="59"/>
        <v>Digital And Interactive Games</v>
      </c>
      <c r="L586" s="19"/>
      <c r="M586" s="19"/>
    </row>
    <row r="587" spans="1:13" x14ac:dyDescent="0.35">
      <c r="A587" s="21" t="s">
        <v>63</v>
      </c>
      <c r="B587" s="21" t="s">
        <v>422</v>
      </c>
      <c r="C587" s="25" t="str">
        <f t="shared" si="60"/>
        <v>Certificate IV in Music Industry</v>
      </c>
      <c r="D587" s="25" t="str">
        <f t="shared" si="61"/>
        <v>CUA40915 Certificate IV in Music Industry</v>
      </c>
      <c r="E587" s="21">
        <v>33</v>
      </c>
      <c r="F587" s="17" t="s">
        <v>275</v>
      </c>
      <c r="H587" s="19" t="str">
        <f t="shared" si="57"/>
        <v>Certificate</v>
      </c>
      <c r="I587" s="19" t="str">
        <f t="shared" si="58"/>
        <v>IV in Music Industry</v>
      </c>
      <c r="J587" s="19" t="str">
        <f t="shared" si="62"/>
        <v>IV in</v>
      </c>
      <c r="K587" s="19" t="str">
        <f t="shared" si="59"/>
        <v>Music Industry</v>
      </c>
      <c r="L587" s="19"/>
      <c r="M587" s="19"/>
    </row>
    <row r="588" spans="1:13" x14ac:dyDescent="0.35">
      <c r="A588" s="25" t="s">
        <v>126</v>
      </c>
      <c r="B588" s="25" t="s">
        <v>417</v>
      </c>
      <c r="C588" s="25" t="str">
        <f t="shared" si="60"/>
        <v>Certificate III in Commercial Cookery</v>
      </c>
      <c r="D588" s="25" t="str">
        <f t="shared" si="61"/>
        <v>SIT30816 Certificate III in Commercial Cookery</v>
      </c>
      <c r="E588" s="25">
        <v>33</v>
      </c>
      <c r="F588" s="17" t="s">
        <v>275</v>
      </c>
      <c r="H588" s="19" t="str">
        <f t="shared" si="57"/>
        <v>Certificate</v>
      </c>
      <c r="I588" s="19" t="str">
        <f t="shared" si="58"/>
        <v>III in Commercial Cookery</v>
      </c>
      <c r="J588" s="19" t="str">
        <f t="shared" si="62"/>
        <v>III in</v>
      </c>
      <c r="K588" s="19" t="str">
        <f t="shared" si="59"/>
        <v>Commercial Cookery</v>
      </c>
      <c r="L588" s="19"/>
      <c r="M588" s="19"/>
    </row>
    <row r="589" spans="1:13" x14ac:dyDescent="0.35">
      <c r="A589" s="25" t="s">
        <v>1566</v>
      </c>
      <c r="B589" s="25" t="s">
        <v>1567</v>
      </c>
      <c r="C589" s="25" t="str">
        <f t="shared" si="60"/>
        <v>Certificate II in Building And Construction (Pathway - Para Professional)</v>
      </c>
      <c r="D589" s="25" t="str">
        <f t="shared" si="61"/>
        <v>52825WA Certificate II in Building And Construction (Pathway - Para Professional)</v>
      </c>
      <c r="E589" s="25">
        <v>33</v>
      </c>
      <c r="F589" s="17" t="s">
        <v>131</v>
      </c>
      <c r="H589" s="19" t="str">
        <f t="shared" ref="H589:H652" si="63">TRIM(PROPER(LEFT(B589,FIND(" ",B589))))</f>
        <v>Certificate</v>
      </c>
      <c r="I589" s="19" t="str">
        <f t="shared" ref="I589:I652" si="64">RIGHT(B589,LEN(B589)-FIND(" ",B589))</f>
        <v>II in Building and Construction (Pathway - Para Professional)</v>
      </c>
      <c r="J589" s="19" t="str">
        <f t="shared" si="62"/>
        <v>II in</v>
      </c>
      <c r="K589" s="19" t="str">
        <f t="shared" ref="K589:K652" si="65">IF(H589="Certificate",PROPER(RIGHT(I589,LEN(I589)-2-FIND("in",LOWER(I589)))),PROPER(B589))</f>
        <v>Building And Construction (Pathway - Para Professional)</v>
      </c>
      <c r="L589" s="19"/>
      <c r="M589" s="19"/>
    </row>
    <row r="590" spans="1:13" x14ac:dyDescent="0.35">
      <c r="A590" s="25" t="s">
        <v>762</v>
      </c>
      <c r="B590" s="25" t="s">
        <v>763</v>
      </c>
      <c r="C590" s="25" t="str">
        <f t="shared" si="60"/>
        <v>Certificate II in Furniture Making</v>
      </c>
      <c r="D590" s="25" t="str">
        <f t="shared" si="61"/>
        <v>MSF20313 Certificate II in Furniture Making</v>
      </c>
      <c r="E590" s="25">
        <v>33</v>
      </c>
      <c r="F590" s="17" t="s">
        <v>224</v>
      </c>
      <c r="H590" s="19" t="str">
        <f t="shared" si="63"/>
        <v>Certificate</v>
      </c>
      <c r="I590" s="19" t="str">
        <f t="shared" si="64"/>
        <v>II in Furniture Making</v>
      </c>
      <c r="J590" s="19" t="str">
        <f t="shared" si="62"/>
        <v>II in</v>
      </c>
      <c r="K590" s="19" t="str">
        <f t="shared" si="65"/>
        <v>Furniture Making</v>
      </c>
      <c r="L590" s="19"/>
      <c r="M590" s="19"/>
    </row>
    <row r="591" spans="1:13" x14ac:dyDescent="0.35">
      <c r="A591" s="21" t="s">
        <v>21</v>
      </c>
      <c r="B591" s="21" t="s">
        <v>1639</v>
      </c>
      <c r="C591" s="25" t="str">
        <f t="shared" si="60"/>
        <v xml:space="preserve">Certificate III in Conservation And Land Management </v>
      </c>
      <c r="D591" s="25" t="str">
        <f t="shared" si="61"/>
        <v xml:space="preserve">AHC31416 Certificate III in Conservation And Land Management </v>
      </c>
      <c r="E591" s="21">
        <v>33</v>
      </c>
      <c r="F591" s="17" t="s">
        <v>224</v>
      </c>
      <c r="H591" s="19" t="str">
        <f t="shared" si="63"/>
        <v>Certificate</v>
      </c>
      <c r="I591" s="19" t="str">
        <f t="shared" si="64"/>
        <v xml:space="preserve">III in Conservation and Land Management </v>
      </c>
      <c r="J591" s="19" t="str">
        <f t="shared" si="62"/>
        <v>III in</v>
      </c>
      <c r="K591" s="19" t="str">
        <f t="shared" si="65"/>
        <v xml:space="preserve">Conservation And Land Management </v>
      </c>
      <c r="L591" s="19"/>
      <c r="M591" s="19"/>
    </row>
    <row r="592" spans="1:13" x14ac:dyDescent="0.35">
      <c r="A592" s="25" t="s">
        <v>41</v>
      </c>
      <c r="B592" s="25" t="s">
        <v>377</v>
      </c>
      <c r="C592" s="25" t="str">
        <f t="shared" si="60"/>
        <v>Certificate III in Individual Support</v>
      </c>
      <c r="D592" s="25" t="str">
        <f t="shared" si="61"/>
        <v>CHC33015 Certificate III in Individual Support</v>
      </c>
      <c r="E592" s="25">
        <v>32</v>
      </c>
      <c r="F592" s="17" t="s">
        <v>275</v>
      </c>
      <c r="H592" s="19" t="str">
        <f t="shared" si="63"/>
        <v>Certificate</v>
      </c>
      <c r="I592" s="19" t="str">
        <f t="shared" si="64"/>
        <v>III in Individual Support</v>
      </c>
      <c r="J592" s="19" t="str">
        <f t="shared" si="62"/>
        <v>III in</v>
      </c>
      <c r="K592" s="19" t="str">
        <f t="shared" si="65"/>
        <v>Individual Support</v>
      </c>
      <c r="L592" s="19"/>
      <c r="M592" s="19"/>
    </row>
    <row r="593" spans="1:13" x14ac:dyDescent="0.35">
      <c r="A593" s="21" t="s">
        <v>844</v>
      </c>
      <c r="B593" s="21" t="s">
        <v>845</v>
      </c>
      <c r="C593" s="25" t="str">
        <f t="shared" si="60"/>
        <v>Certificate III in Business Administration (Medical)</v>
      </c>
      <c r="D593" s="25" t="str">
        <f t="shared" si="61"/>
        <v>BSB31115 Certificate III in Business Administration (Medical)</v>
      </c>
      <c r="E593" s="21">
        <v>32</v>
      </c>
      <c r="F593" s="17" t="s">
        <v>210</v>
      </c>
      <c r="H593" s="19" t="str">
        <f t="shared" si="63"/>
        <v>Certificate</v>
      </c>
      <c r="I593" s="19" t="str">
        <f t="shared" si="64"/>
        <v>III in Business Administration (Medical)</v>
      </c>
      <c r="J593" s="19" t="str">
        <f t="shared" si="62"/>
        <v>III in</v>
      </c>
      <c r="K593" s="19" t="str">
        <f t="shared" si="65"/>
        <v>Business Administration (Medical)</v>
      </c>
      <c r="L593" s="19"/>
      <c r="M593" s="19"/>
    </row>
    <row r="594" spans="1:13" x14ac:dyDescent="0.35">
      <c r="A594" s="23" t="s">
        <v>1185</v>
      </c>
      <c r="B594" s="23" t="s">
        <v>1186</v>
      </c>
      <c r="C594" s="25" t="str">
        <f t="shared" si="60"/>
        <v>Certificate III in Aviation (Cabin Crew)</v>
      </c>
      <c r="D594" s="25" t="str">
        <f t="shared" si="61"/>
        <v>AVI30116 Certificate III in Aviation (Cabin Crew)</v>
      </c>
      <c r="E594" s="23">
        <v>32</v>
      </c>
      <c r="F594" s="17" t="s">
        <v>212</v>
      </c>
      <c r="H594" s="19" t="str">
        <f t="shared" si="63"/>
        <v>Certificate</v>
      </c>
      <c r="I594" s="19" t="str">
        <f t="shared" si="64"/>
        <v>III in Aviation (Cabin Crew)</v>
      </c>
      <c r="J594" s="19" t="str">
        <f t="shared" si="62"/>
        <v>III in</v>
      </c>
      <c r="K594" s="19" t="str">
        <f t="shared" si="65"/>
        <v>Aviation (Cabin Crew)</v>
      </c>
      <c r="L594" s="19"/>
      <c r="M594" s="19"/>
    </row>
    <row r="595" spans="1:13" x14ac:dyDescent="0.35">
      <c r="A595" s="23" t="s">
        <v>126</v>
      </c>
      <c r="B595" s="23" t="s">
        <v>417</v>
      </c>
      <c r="C595" s="25" t="str">
        <f t="shared" si="60"/>
        <v>Certificate III in Commercial Cookery</v>
      </c>
      <c r="D595" s="25" t="str">
        <f t="shared" si="61"/>
        <v>SIT30816 Certificate III in Commercial Cookery</v>
      </c>
      <c r="E595" s="23">
        <v>32</v>
      </c>
      <c r="F595" s="17" t="s">
        <v>212</v>
      </c>
      <c r="H595" s="19" t="str">
        <f t="shared" si="63"/>
        <v>Certificate</v>
      </c>
      <c r="I595" s="19" t="str">
        <f t="shared" si="64"/>
        <v>III in Commercial Cookery</v>
      </c>
      <c r="J595" s="19" t="str">
        <f t="shared" si="62"/>
        <v>III in</v>
      </c>
      <c r="K595" s="19" t="str">
        <f t="shared" si="65"/>
        <v>Commercial Cookery</v>
      </c>
      <c r="L595" s="19"/>
      <c r="M595" s="19"/>
    </row>
    <row r="596" spans="1:13" x14ac:dyDescent="0.35">
      <c r="A596" s="10" t="s">
        <v>155</v>
      </c>
      <c r="B596" s="10" t="s">
        <v>344</v>
      </c>
      <c r="C596" s="25" t="str">
        <f t="shared" si="60"/>
        <v>Certificate II in Sport Coaching</v>
      </c>
      <c r="D596" s="25" t="str">
        <f t="shared" si="61"/>
        <v>SIS20319 Certificate II in Sport Coaching</v>
      </c>
      <c r="E596" s="10">
        <v>32</v>
      </c>
      <c r="F596" s="17" t="s">
        <v>275</v>
      </c>
      <c r="H596" s="19" t="str">
        <f t="shared" si="63"/>
        <v>Certificate</v>
      </c>
      <c r="I596" s="19" t="str">
        <f t="shared" si="64"/>
        <v>II in Sport Coaching</v>
      </c>
      <c r="J596" s="19" t="str">
        <f t="shared" si="62"/>
        <v>II in</v>
      </c>
      <c r="K596" s="19" t="str">
        <f t="shared" si="65"/>
        <v>Sport Coaching</v>
      </c>
      <c r="L596" s="19"/>
      <c r="M596" s="19"/>
    </row>
    <row r="597" spans="1:13" x14ac:dyDescent="0.35">
      <c r="A597" s="18" t="s">
        <v>125</v>
      </c>
      <c r="B597" s="18" t="s">
        <v>346</v>
      </c>
      <c r="C597" s="25" t="str">
        <f t="shared" si="60"/>
        <v>Certificate III in Hospitality</v>
      </c>
      <c r="D597" s="25" t="str">
        <f t="shared" si="61"/>
        <v>SIT30616 Certificate III in Hospitality</v>
      </c>
      <c r="E597" s="18">
        <v>32</v>
      </c>
      <c r="F597" s="17" t="s">
        <v>225</v>
      </c>
      <c r="H597" s="19" t="str">
        <f t="shared" si="63"/>
        <v>Certificate</v>
      </c>
      <c r="I597" s="19" t="str">
        <f t="shared" si="64"/>
        <v>III in Hospitality</v>
      </c>
      <c r="J597" s="19" t="str">
        <f t="shared" si="62"/>
        <v>III in</v>
      </c>
      <c r="K597" s="19" t="str">
        <f t="shared" si="65"/>
        <v>Hospitality</v>
      </c>
      <c r="L597" s="19"/>
      <c r="M597" s="19"/>
    </row>
    <row r="598" spans="1:13" x14ac:dyDescent="0.35">
      <c r="A598" s="21" t="s">
        <v>1574</v>
      </c>
      <c r="B598" s="21" t="s">
        <v>1575</v>
      </c>
      <c r="C598" s="25" t="str">
        <f t="shared" si="60"/>
        <v>Certificate I in Permaculture</v>
      </c>
      <c r="D598" s="25" t="str">
        <f t="shared" si="61"/>
        <v>AHC10416 Certificate I in Permaculture</v>
      </c>
      <c r="E598" s="21">
        <v>32</v>
      </c>
      <c r="F598" s="17" t="s">
        <v>131</v>
      </c>
      <c r="H598" s="19" t="str">
        <f t="shared" si="63"/>
        <v>Certificate</v>
      </c>
      <c r="I598" s="19" t="str">
        <f t="shared" si="64"/>
        <v>I in Permaculture</v>
      </c>
      <c r="J598" s="19" t="str">
        <f t="shared" si="62"/>
        <v>I in</v>
      </c>
      <c r="K598" s="19" t="str">
        <f t="shared" si="65"/>
        <v>Permaculture</v>
      </c>
      <c r="L598" s="19"/>
      <c r="M598" s="19"/>
    </row>
    <row r="599" spans="1:13" x14ac:dyDescent="0.35">
      <c r="A599" s="21" t="s">
        <v>103</v>
      </c>
      <c r="B599" s="21" t="s">
        <v>312</v>
      </c>
      <c r="C599" s="25" t="str">
        <f t="shared" si="60"/>
        <v>Certificate III in Beauty Services</v>
      </c>
      <c r="D599" s="25" t="str">
        <f t="shared" si="61"/>
        <v>SHB30115 Certificate III in Beauty Services</v>
      </c>
      <c r="E599" s="21">
        <v>32</v>
      </c>
      <c r="F599" s="17" t="s">
        <v>131</v>
      </c>
      <c r="H599" s="19" t="str">
        <f t="shared" si="63"/>
        <v>Certificate</v>
      </c>
      <c r="I599" s="19" t="str">
        <f t="shared" si="64"/>
        <v>III in Beauty Services</v>
      </c>
      <c r="J599" s="19" t="str">
        <f t="shared" si="62"/>
        <v>III in</v>
      </c>
      <c r="K599" s="19" t="str">
        <f t="shared" si="65"/>
        <v>Beauty Services</v>
      </c>
      <c r="L599" s="19"/>
      <c r="M599" s="19"/>
    </row>
    <row r="600" spans="1:13" x14ac:dyDescent="0.35">
      <c r="A600" s="10" t="s">
        <v>86</v>
      </c>
      <c r="B600" s="10" t="s">
        <v>436</v>
      </c>
      <c r="C600" s="25" t="str">
        <f t="shared" si="60"/>
        <v>Certificate II in Engineering</v>
      </c>
      <c r="D600" s="25" t="str">
        <f t="shared" si="61"/>
        <v>MEM20105 Certificate II in Engineering</v>
      </c>
      <c r="E600" s="10">
        <v>32</v>
      </c>
      <c r="F600" s="17" t="s">
        <v>224</v>
      </c>
      <c r="H600" s="19" t="str">
        <f t="shared" si="63"/>
        <v>Certificate</v>
      </c>
      <c r="I600" s="19" t="str">
        <f t="shared" si="64"/>
        <v>II in Engineering</v>
      </c>
      <c r="J600" s="19" t="str">
        <f t="shared" si="62"/>
        <v>II in</v>
      </c>
      <c r="K600" s="19" t="str">
        <f t="shared" si="65"/>
        <v>Engineering</v>
      </c>
      <c r="L600" s="19"/>
      <c r="M600" s="19"/>
    </row>
    <row r="601" spans="1:13" x14ac:dyDescent="0.35">
      <c r="A601" s="25" t="s">
        <v>174</v>
      </c>
      <c r="B601" s="25" t="s">
        <v>391</v>
      </c>
      <c r="C601" s="25" t="str">
        <f t="shared" si="60"/>
        <v>Certificate III in Companion Animal Services</v>
      </c>
      <c r="D601" s="25" t="str">
        <f t="shared" si="61"/>
        <v>ACM30417 Certificate III in Companion Animal Services</v>
      </c>
      <c r="E601" s="25">
        <v>31</v>
      </c>
      <c r="F601" s="17" t="s">
        <v>275</v>
      </c>
      <c r="H601" s="19" t="str">
        <f t="shared" si="63"/>
        <v>Certificate</v>
      </c>
      <c r="I601" s="19" t="str">
        <f t="shared" si="64"/>
        <v>III in Companion Animal Services</v>
      </c>
      <c r="J601" s="19" t="str">
        <f t="shared" si="62"/>
        <v>III in</v>
      </c>
      <c r="K601" s="19" t="str">
        <f t="shared" si="65"/>
        <v>Companion Animal Services</v>
      </c>
      <c r="L601" s="19"/>
      <c r="M601" s="19"/>
    </row>
    <row r="602" spans="1:13" x14ac:dyDescent="0.35">
      <c r="A602" s="10" t="s">
        <v>125</v>
      </c>
      <c r="B602" s="26" t="s">
        <v>346</v>
      </c>
      <c r="C602" s="25" t="str">
        <f t="shared" si="60"/>
        <v>Certificate III in Hospitality</v>
      </c>
      <c r="D602" s="25" t="str">
        <f t="shared" si="61"/>
        <v>SIT30616 Certificate III in Hospitality</v>
      </c>
      <c r="E602" s="10">
        <v>31</v>
      </c>
      <c r="F602" s="17" t="s">
        <v>218</v>
      </c>
      <c r="H602" s="19" t="str">
        <f t="shared" si="63"/>
        <v>Certificate</v>
      </c>
      <c r="I602" s="19" t="str">
        <f t="shared" si="64"/>
        <v>III in Hospitality</v>
      </c>
      <c r="J602" s="19" t="str">
        <f t="shared" si="62"/>
        <v>III in</v>
      </c>
      <c r="K602" s="19" t="str">
        <f t="shared" si="65"/>
        <v>Hospitality</v>
      </c>
      <c r="L602" s="19"/>
      <c r="M602" s="19"/>
    </row>
    <row r="603" spans="1:13" x14ac:dyDescent="0.35">
      <c r="A603" s="25" t="s">
        <v>161</v>
      </c>
      <c r="B603" s="25" t="s">
        <v>581</v>
      </c>
      <c r="C603" s="25" t="str">
        <f t="shared" si="60"/>
        <v>Certificate III in Automotive Electrical Technology</v>
      </c>
      <c r="D603" s="25" t="str">
        <f t="shared" si="61"/>
        <v>AUR30316 Certificate III in Automotive Electrical Technology</v>
      </c>
      <c r="E603" s="25">
        <v>31</v>
      </c>
      <c r="F603" s="17" t="s">
        <v>210</v>
      </c>
      <c r="H603" s="19" t="str">
        <f t="shared" si="63"/>
        <v>Certificate</v>
      </c>
      <c r="I603" s="19" t="str">
        <f t="shared" si="64"/>
        <v>III in Automotive Electrical Technology</v>
      </c>
      <c r="J603" s="19" t="str">
        <f t="shared" si="62"/>
        <v>III in</v>
      </c>
      <c r="K603" s="19" t="str">
        <f t="shared" si="65"/>
        <v>Automotive Electrical Technology</v>
      </c>
      <c r="L603" s="19"/>
      <c r="M603" s="19"/>
    </row>
    <row r="604" spans="1:13" x14ac:dyDescent="0.35">
      <c r="A604" s="25" t="s">
        <v>64</v>
      </c>
      <c r="B604" s="25" t="s">
        <v>435</v>
      </c>
      <c r="C604" s="25" t="str">
        <f t="shared" si="60"/>
        <v>Certificate IV in Screen And Media</v>
      </c>
      <c r="D604" s="25" t="str">
        <f t="shared" si="61"/>
        <v>CUA41215 Certificate IV in Screen And Media</v>
      </c>
      <c r="E604" s="25">
        <v>31</v>
      </c>
      <c r="F604" s="17" t="s">
        <v>210</v>
      </c>
      <c r="H604" s="19" t="str">
        <f t="shared" si="63"/>
        <v>Certificate</v>
      </c>
      <c r="I604" s="19" t="str">
        <f t="shared" si="64"/>
        <v>IV in Screen and Media</v>
      </c>
      <c r="J604" s="19" t="str">
        <f t="shared" si="62"/>
        <v>IV in</v>
      </c>
      <c r="K604" s="19" t="str">
        <f t="shared" si="65"/>
        <v>Screen And Media</v>
      </c>
      <c r="L604" s="19"/>
      <c r="M604" s="19"/>
    </row>
    <row r="605" spans="1:13" x14ac:dyDescent="0.35">
      <c r="A605" s="10" t="s">
        <v>99</v>
      </c>
      <c r="B605" s="10" t="s">
        <v>471</v>
      </c>
      <c r="C605" s="25" t="str">
        <f t="shared" si="60"/>
        <v>Certificate III in Civil Construction</v>
      </c>
      <c r="D605" s="25" t="str">
        <f t="shared" si="61"/>
        <v>RII30915 Certificate III in Civil Construction</v>
      </c>
      <c r="E605" s="10">
        <v>31</v>
      </c>
      <c r="F605" s="17" t="s">
        <v>210</v>
      </c>
      <c r="H605" s="19" t="str">
        <f t="shared" si="63"/>
        <v>Certificate</v>
      </c>
      <c r="I605" s="19" t="str">
        <f t="shared" si="64"/>
        <v>III in Civil Construction</v>
      </c>
      <c r="J605" s="19" t="str">
        <f t="shared" si="62"/>
        <v>III in</v>
      </c>
      <c r="K605" s="19" t="str">
        <f t="shared" si="65"/>
        <v>Civil Construction</v>
      </c>
      <c r="L605" s="19"/>
      <c r="M605" s="19"/>
    </row>
    <row r="606" spans="1:13" x14ac:dyDescent="0.35">
      <c r="A606" s="23" t="s">
        <v>149</v>
      </c>
      <c r="B606" s="23" t="s">
        <v>324</v>
      </c>
      <c r="C606" s="25" t="str">
        <f t="shared" si="60"/>
        <v>Certificate II in Outdoor Recreation</v>
      </c>
      <c r="D606" s="25" t="str">
        <f t="shared" si="61"/>
        <v>SIS20419 Certificate II in Outdoor Recreation</v>
      </c>
      <c r="E606" s="23">
        <v>31</v>
      </c>
      <c r="F606" s="17" t="s">
        <v>212</v>
      </c>
      <c r="H606" s="19" t="str">
        <f t="shared" si="63"/>
        <v>Certificate</v>
      </c>
      <c r="I606" s="19" t="str">
        <f t="shared" si="64"/>
        <v>II in Outdoor Recreation</v>
      </c>
      <c r="J606" s="19" t="str">
        <f t="shared" si="62"/>
        <v>II in</v>
      </c>
      <c r="K606" s="19" t="str">
        <f t="shared" si="65"/>
        <v>Outdoor Recreation</v>
      </c>
      <c r="L606" s="19"/>
      <c r="M606" s="19"/>
    </row>
    <row r="607" spans="1:13" x14ac:dyDescent="0.35">
      <c r="A607" s="25" t="s">
        <v>1598</v>
      </c>
      <c r="B607" s="25" t="s">
        <v>1599</v>
      </c>
      <c r="C607" s="25" t="str">
        <f t="shared" si="60"/>
        <v>Certificate II in Government</v>
      </c>
      <c r="D607" s="25" t="str">
        <f t="shared" si="61"/>
        <v>PSP20116 Certificate II in Government</v>
      </c>
      <c r="E607" s="25">
        <v>31</v>
      </c>
      <c r="F607" s="17" t="s">
        <v>131</v>
      </c>
      <c r="H607" s="19" t="str">
        <f t="shared" si="63"/>
        <v>Certificate</v>
      </c>
      <c r="I607" s="19" t="str">
        <f t="shared" si="64"/>
        <v>II in Government</v>
      </c>
      <c r="J607" s="19" t="str">
        <f t="shared" si="62"/>
        <v>II in</v>
      </c>
      <c r="K607" s="19" t="str">
        <f t="shared" si="65"/>
        <v>Government</v>
      </c>
      <c r="L607" s="19"/>
      <c r="M607" s="19"/>
    </row>
    <row r="608" spans="1:13" x14ac:dyDescent="0.35">
      <c r="A608" s="25" t="s">
        <v>88</v>
      </c>
      <c r="B608" s="25" t="s">
        <v>866</v>
      </c>
      <c r="C608" s="25" t="str">
        <f t="shared" si="60"/>
        <v>Certificate III in Engineering - Mechanical Trade</v>
      </c>
      <c r="D608" s="25" t="str">
        <f t="shared" si="61"/>
        <v>MEM30205 Certificate III in Engineering - Mechanical Trade</v>
      </c>
      <c r="E608" s="25">
        <v>31</v>
      </c>
      <c r="F608" s="17" t="s">
        <v>224</v>
      </c>
      <c r="H608" s="19" t="str">
        <f t="shared" si="63"/>
        <v>Certificate</v>
      </c>
      <c r="I608" s="19" t="str">
        <f t="shared" si="64"/>
        <v>III in Engineering - Mechanical Trade</v>
      </c>
      <c r="J608" s="19" t="str">
        <f t="shared" si="62"/>
        <v>III in</v>
      </c>
      <c r="K608" s="19" t="str">
        <f t="shared" si="65"/>
        <v>Engineering - Mechanical Trade</v>
      </c>
      <c r="L608" s="19"/>
      <c r="M608" s="19"/>
    </row>
    <row r="609" spans="1:13" x14ac:dyDescent="0.35">
      <c r="A609" s="21" t="s">
        <v>425</v>
      </c>
      <c r="B609" s="21" t="s">
        <v>426</v>
      </c>
      <c r="C609" s="25" t="str">
        <f t="shared" si="60"/>
        <v>Certificate II in Signage And Graphics</v>
      </c>
      <c r="D609" s="25" t="str">
        <f t="shared" si="61"/>
        <v>22285VIC Certificate II in Signage And Graphics</v>
      </c>
      <c r="E609" s="21">
        <v>30</v>
      </c>
      <c r="F609" s="17" t="s">
        <v>275</v>
      </c>
      <c r="H609" s="19" t="str">
        <f t="shared" si="63"/>
        <v>Certificate</v>
      </c>
      <c r="I609" s="19" t="str">
        <f t="shared" si="64"/>
        <v>II in Signage and Graphics</v>
      </c>
      <c r="J609" s="19" t="str">
        <f t="shared" si="62"/>
        <v>II in</v>
      </c>
      <c r="K609" s="19" t="str">
        <f t="shared" si="65"/>
        <v>Signage And Graphics</v>
      </c>
      <c r="L609" s="19"/>
      <c r="M609" s="19"/>
    </row>
    <row r="610" spans="1:13" x14ac:dyDescent="0.35">
      <c r="A610" s="26" t="s">
        <v>22</v>
      </c>
      <c r="B610" s="26" t="s">
        <v>461</v>
      </c>
      <c r="C610" s="25" t="str">
        <f t="shared" si="60"/>
        <v>Certificate I in Automotive Vocational Preparation</v>
      </c>
      <c r="D610" s="25" t="str">
        <f t="shared" si="61"/>
        <v>AUR10116 Certificate I in Automotive Vocational Preparation</v>
      </c>
      <c r="E610" s="26">
        <v>30</v>
      </c>
      <c r="F610" s="17" t="s">
        <v>274</v>
      </c>
      <c r="H610" s="19" t="str">
        <f t="shared" si="63"/>
        <v>Certificate</v>
      </c>
      <c r="I610" s="19" t="str">
        <f t="shared" si="64"/>
        <v>I in Automotive Vocational Preparation</v>
      </c>
      <c r="J610" s="19" t="str">
        <f t="shared" si="62"/>
        <v>I in</v>
      </c>
      <c r="K610" s="19" t="str">
        <f t="shared" si="65"/>
        <v>Automotive Vocational Preparation</v>
      </c>
      <c r="L610" s="19"/>
      <c r="M610" s="19"/>
    </row>
    <row r="611" spans="1:13" x14ac:dyDescent="0.35">
      <c r="A611" s="10" t="s">
        <v>45</v>
      </c>
      <c r="B611" s="10" t="s">
        <v>401</v>
      </c>
      <c r="C611" s="25" t="str">
        <f t="shared" si="60"/>
        <v>Certificate II in Construction</v>
      </c>
      <c r="D611" s="25" t="str">
        <f t="shared" si="61"/>
        <v>CPC20112 Certificate II in Construction</v>
      </c>
      <c r="E611" s="10">
        <v>30</v>
      </c>
      <c r="F611" s="17" t="s">
        <v>275</v>
      </c>
      <c r="H611" s="19" t="str">
        <f t="shared" si="63"/>
        <v>Certificate</v>
      </c>
      <c r="I611" s="19" t="str">
        <f t="shared" si="64"/>
        <v>II in Construction</v>
      </c>
      <c r="J611" s="19" t="str">
        <f t="shared" si="62"/>
        <v>II in</v>
      </c>
      <c r="K611" s="19" t="str">
        <f t="shared" si="65"/>
        <v>Construction</v>
      </c>
      <c r="L611" s="19"/>
      <c r="M611" s="19"/>
    </row>
    <row r="612" spans="1:13" x14ac:dyDescent="0.35">
      <c r="A612" s="10" t="s">
        <v>74</v>
      </c>
      <c r="B612" s="10" t="s">
        <v>341</v>
      </c>
      <c r="C612" s="25" t="str">
        <f t="shared" si="60"/>
        <v>Certificate II in Health Support Services</v>
      </c>
      <c r="D612" s="25" t="str">
        <f t="shared" si="61"/>
        <v>HLT23215 Certificate II in Health Support Services</v>
      </c>
      <c r="E612" s="10">
        <v>30</v>
      </c>
      <c r="F612" s="17" t="s">
        <v>218</v>
      </c>
      <c r="H612" s="19" t="str">
        <f t="shared" si="63"/>
        <v>Certificate</v>
      </c>
      <c r="I612" s="19" t="str">
        <f t="shared" si="64"/>
        <v>II in Health Support Services</v>
      </c>
      <c r="J612" s="19" t="str">
        <f t="shared" si="62"/>
        <v>II in</v>
      </c>
      <c r="K612" s="19" t="str">
        <f t="shared" si="65"/>
        <v>Health Support Services</v>
      </c>
      <c r="L612" s="19"/>
      <c r="M612" s="19"/>
    </row>
    <row r="613" spans="1:13" x14ac:dyDescent="0.35">
      <c r="A613" s="25" t="s">
        <v>1045</v>
      </c>
      <c r="B613" s="25" t="s">
        <v>1046</v>
      </c>
      <c r="C613" s="25" t="str">
        <f t="shared" si="60"/>
        <v>Course In Skills To Develop Learning Pathways</v>
      </c>
      <c r="D613" s="25" t="str">
        <f t="shared" si="61"/>
        <v>10288NAT Course In Skills To Develop Learning Pathways</v>
      </c>
      <c r="E613" s="25">
        <v>30</v>
      </c>
      <c r="F613" s="17" t="s">
        <v>210</v>
      </c>
      <c r="H613" s="19" t="str">
        <f t="shared" si="63"/>
        <v>Course</v>
      </c>
      <c r="I613" s="19" t="str">
        <f t="shared" si="64"/>
        <v>in Skills to Develop Learning Pathways</v>
      </c>
      <c r="J613" s="19" t="str">
        <f t="shared" si="62"/>
        <v>in</v>
      </c>
      <c r="K613" s="19" t="str">
        <f t="shared" si="65"/>
        <v>Course In Skills To Develop Learning Pathways</v>
      </c>
      <c r="L613" s="19"/>
      <c r="M613" s="19"/>
    </row>
    <row r="614" spans="1:13" x14ac:dyDescent="0.35">
      <c r="A614" s="10" t="s">
        <v>708</v>
      </c>
      <c r="B614" s="10" t="s">
        <v>709</v>
      </c>
      <c r="C614" s="25" t="str">
        <f t="shared" si="60"/>
        <v>Certificate I in Boating Services</v>
      </c>
      <c r="D614" s="25" t="str">
        <f t="shared" si="61"/>
        <v>MEM10205 Certificate I in Boating Services</v>
      </c>
      <c r="E614" s="10">
        <v>30</v>
      </c>
      <c r="F614" s="17" t="s">
        <v>210</v>
      </c>
      <c r="H614" s="19" t="str">
        <f t="shared" si="63"/>
        <v>Certificate</v>
      </c>
      <c r="I614" s="19" t="str">
        <f t="shared" si="64"/>
        <v>I in Boating Services</v>
      </c>
      <c r="J614" s="19" t="str">
        <f t="shared" si="62"/>
        <v>I in</v>
      </c>
      <c r="K614" s="19" t="str">
        <f t="shared" si="65"/>
        <v>Boating Services</v>
      </c>
      <c r="L614" s="19"/>
      <c r="M614" s="19"/>
    </row>
    <row r="615" spans="1:13" x14ac:dyDescent="0.35">
      <c r="A615" s="21" t="s">
        <v>157</v>
      </c>
      <c r="B615" s="21" t="s">
        <v>465</v>
      </c>
      <c r="C615" s="25" t="str">
        <f t="shared" si="60"/>
        <v>Certificate III in Air-Conditioning And Refrigeration</v>
      </c>
      <c r="D615" s="25" t="str">
        <f t="shared" si="61"/>
        <v>UEE32211 Certificate III in Air-Conditioning And Refrigeration</v>
      </c>
      <c r="E615" s="21">
        <v>30</v>
      </c>
      <c r="F615" s="17" t="s">
        <v>210</v>
      </c>
      <c r="H615" s="19" t="str">
        <f t="shared" si="63"/>
        <v>Certificate</v>
      </c>
      <c r="I615" s="19" t="str">
        <f t="shared" si="64"/>
        <v>III in Air-conditioning and Refrigeration</v>
      </c>
      <c r="J615" s="19" t="str">
        <f t="shared" si="62"/>
        <v>III in</v>
      </c>
      <c r="K615" s="19" t="str">
        <f t="shared" si="65"/>
        <v>Air-Conditioning And Refrigeration</v>
      </c>
      <c r="L615" s="19"/>
      <c r="M615" s="19"/>
    </row>
    <row r="616" spans="1:13" x14ac:dyDescent="0.35">
      <c r="A616" s="23" t="s">
        <v>170</v>
      </c>
      <c r="B616" s="23" t="s">
        <v>368</v>
      </c>
      <c r="C616" s="25" t="str">
        <f t="shared" si="60"/>
        <v>Certificate III in Catering Operations</v>
      </c>
      <c r="D616" s="25" t="str">
        <f t="shared" si="61"/>
        <v>SIT30916 Certificate III in Catering Operations</v>
      </c>
      <c r="E616" s="23">
        <v>30</v>
      </c>
      <c r="F616" s="17" t="s">
        <v>212</v>
      </c>
      <c r="H616" s="19" t="str">
        <f t="shared" si="63"/>
        <v>Certificate</v>
      </c>
      <c r="I616" s="19" t="str">
        <f t="shared" si="64"/>
        <v>III in Catering Operations</v>
      </c>
      <c r="J616" s="19" t="str">
        <f t="shared" si="62"/>
        <v>III in</v>
      </c>
      <c r="K616" s="19" t="str">
        <f t="shared" si="65"/>
        <v>Catering Operations</v>
      </c>
      <c r="L616" s="19"/>
      <c r="M616" s="19"/>
    </row>
    <row r="617" spans="1:13" x14ac:dyDescent="0.35">
      <c r="A617" s="10" t="s">
        <v>1576</v>
      </c>
      <c r="B617" s="10" t="s">
        <v>1577</v>
      </c>
      <c r="C617" s="25" t="str">
        <f t="shared" si="60"/>
        <v>Certificate II in Permaculture</v>
      </c>
      <c r="D617" s="25" t="str">
        <f t="shared" si="61"/>
        <v>AHC21716 Certificate II in Permaculture</v>
      </c>
      <c r="E617" s="10">
        <v>30</v>
      </c>
      <c r="F617" s="17" t="s">
        <v>131</v>
      </c>
      <c r="H617" s="19" t="str">
        <f t="shared" si="63"/>
        <v>Certificate</v>
      </c>
      <c r="I617" s="19" t="str">
        <f t="shared" si="64"/>
        <v>II in Permaculture</v>
      </c>
      <c r="J617" s="19" t="str">
        <f t="shared" si="62"/>
        <v>II in</v>
      </c>
      <c r="K617" s="19" t="str">
        <f t="shared" si="65"/>
        <v>Permaculture</v>
      </c>
      <c r="L617" s="19"/>
      <c r="M617" s="19"/>
    </row>
    <row r="618" spans="1:13" x14ac:dyDescent="0.35">
      <c r="A618" s="25" t="s">
        <v>1640</v>
      </c>
      <c r="B618" s="25" t="s">
        <v>1641</v>
      </c>
      <c r="C618" s="25" t="str">
        <f t="shared" si="60"/>
        <v>Certificate III in Public Safety (Aquatic Search And Rescue)</v>
      </c>
      <c r="D618" s="25" t="str">
        <f t="shared" si="61"/>
        <v>PUA31312 Certificate III in Public Safety (Aquatic Search And Rescue)</v>
      </c>
      <c r="E618" s="25">
        <v>30</v>
      </c>
      <c r="F618" s="17" t="s">
        <v>224</v>
      </c>
      <c r="H618" s="19" t="str">
        <f t="shared" si="63"/>
        <v>Certificate</v>
      </c>
      <c r="I618" s="19" t="str">
        <f t="shared" si="64"/>
        <v>III in Public Safety (Aquatic Search and Rescue)</v>
      </c>
      <c r="J618" s="19" t="str">
        <f t="shared" si="62"/>
        <v>III in</v>
      </c>
      <c r="K618" s="19" t="str">
        <f t="shared" si="65"/>
        <v>Public Safety (Aquatic Search And Rescue)</v>
      </c>
      <c r="L618" s="19"/>
      <c r="M618" s="19"/>
    </row>
    <row r="619" spans="1:13" x14ac:dyDescent="0.35">
      <c r="A619" s="26" t="s">
        <v>134</v>
      </c>
      <c r="B619" s="26" t="s">
        <v>489</v>
      </c>
      <c r="C619" s="25" t="str">
        <f t="shared" si="60"/>
        <v>Certificate I in Animal Studies</v>
      </c>
      <c r="D619" s="25" t="str">
        <f t="shared" si="61"/>
        <v>ACM10117 Certificate I in Animal Studies</v>
      </c>
      <c r="E619" s="26">
        <v>29</v>
      </c>
      <c r="F619" s="17" t="s">
        <v>225</v>
      </c>
      <c r="H619" s="19" t="str">
        <f t="shared" si="63"/>
        <v>Certificate</v>
      </c>
      <c r="I619" s="19" t="str">
        <f t="shared" si="64"/>
        <v>I in Animal Studies</v>
      </c>
      <c r="J619" s="19" t="str">
        <f t="shared" si="62"/>
        <v>I in</v>
      </c>
      <c r="K619" s="19" t="str">
        <f t="shared" si="65"/>
        <v>Animal Studies</v>
      </c>
      <c r="L619" s="19"/>
      <c r="M619" s="19"/>
    </row>
    <row r="620" spans="1:13" x14ac:dyDescent="0.35">
      <c r="A620" s="10" t="s">
        <v>5</v>
      </c>
      <c r="B620" s="10" t="s">
        <v>374</v>
      </c>
      <c r="C620" s="25" t="str">
        <f t="shared" si="60"/>
        <v>Certificate III in Christian Ministry And Theology</v>
      </c>
      <c r="D620" s="25" t="str">
        <f t="shared" si="61"/>
        <v>10741NAT Certificate III in Christian Ministry And Theology</v>
      </c>
      <c r="E620" s="10">
        <v>29</v>
      </c>
      <c r="F620" s="17" t="s">
        <v>218</v>
      </c>
      <c r="H620" s="19" t="str">
        <f t="shared" si="63"/>
        <v>Certificate</v>
      </c>
      <c r="I620" s="19" t="str">
        <f t="shared" si="64"/>
        <v>III in Christian Ministry and Theology</v>
      </c>
      <c r="J620" s="19" t="str">
        <f t="shared" si="62"/>
        <v>III in</v>
      </c>
      <c r="K620" s="19" t="str">
        <f t="shared" si="65"/>
        <v>Christian Ministry And Theology</v>
      </c>
      <c r="L620" s="19"/>
      <c r="M620" s="19"/>
    </row>
    <row r="621" spans="1:13" x14ac:dyDescent="0.35">
      <c r="A621" s="10" t="s">
        <v>789</v>
      </c>
      <c r="B621" s="10" t="s">
        <v>790</v>
      </c>
      <c r="C621" s="25" t="str">
        <f t="shared" si="60"/>
        <v>Certificate II in Production Horticulture</v>
      </c>
      <c r="D621" s="25" t="str">
        <f t="shared" si="61"/>
        <v>AHC20316 Certificate II in Production Horticulture</v>
      </c>
      <c r="E621" s="10">
        <v>29</v>
      </c>
      <c r="F621" s="17" t="s">
        <v>210</v>
      </c>
      <c r="H621" s="19" t="str">
        <f t="shared" si="63"/>
        <v>Certificate</v>
      </c>
      <c r="I621" s="19" t="str">
        <f t="shared" si="64"/>
        <v>II in Production Horticulture</v>
      </c>
      <c r="J621" s="19" t="str">
        <f t="shared" si="62"/>
        <v>II in</v>
      </c>
      <c r="K621" s="19" t="str">
        <f t="shared" si="65"/>
        <v>Production Horticulture</v>
      </c>
      <c r="L621" s="19"/>
      <c r="M621" s="19"/>
    </row>
    <row r="622" spans="1:13" x14ac:dyDescent="0.35">
      <c r="A622" s="22" t="s">
        <v>22</v>
      </c>
      <c r="B622" s="22" t="s">
        <v>461</v>
      </c>
      <c r="C622" s="25" t="str">
        <f t="shared" si="60"/>
        <v>Certificate I in Automotive Vocational Preparation</v>
      </c>
      <c r="D622" s="25" t="str">
        <f t="shared" si="61"/>
        <v>AUR10116 Certificate I in Automotive Vocational Preparation</v>
      </c>
      <c r="E622" s="22">
        <v>29</v>
      </c>
      <c r="F622" s="17" t="s">
        <v>210</v>
      </c>
      <c r="H622" s="19" t="str">
        <f t="shared" si="63"/>
        <v>Certificate</v>
      </c>
      <c r="I622" s="19" t="str">
        <f t="shared" si="64"/>
        <v>I in Automotive Vocational Preparation</v>
      </c>
      <c r="J622" s="19" t="str">
        <f t="shared" si="62"/>
        <v>I in</v>
      </c>
      <c r="K622" s="19" t="str">
        <f t="shared" si="65"/>
        <v>Automotive Vocational Preparation</v>
      </c>
      <c r="L622" s="19"/>
      <c r="M622" s="19"/>
    </row>
    <row r="623" spans="1:13" x14ac:dyDescent="0.35">
      <c r="A623" s="26" t="s">
        <v>68</v>
      </c>
      <c r="B623" s="26" t="s">
        <v>597</v>
      </c>
      <c r="C623" s="25" t="str">
        <f t="shared" si="60"/>
        <v>Certificate III in Accounts Administration</v>
      </c>
      <c r="D623" s="25" t="str">
        <f t="shared" si="61"/>
        <v>FNS30317 Certificate III in Accounts Administration</v>
      </c>
      <c r="E623" s="26">
        <v>29</v>
      </c>
      <c r="F623" s="17" t="s">
        <v>210</v>
      </c>
      <c r="H623" s="19" t="str">
        <f t="shared" si="63"/>
        <v>Certificate</v>
      </c>
      <c r="I623" s="19" t="str">
        <f t="shared" si="64"/>
        <v>III in Accounts Administration</v>
      </c>
      <c r="J623" s="19" t="str">
        <f t="shared" si="62"/>
        <v>III in</v>
      </c>
      <c r="K623" s="19" t="str">
        <f t="shared" si="65"/>
        <v>Accounts Administration</v>
      </c>
      <c r="L623" s="19"/>
      <c r="M623" s="19"/>
    </row>
    <row r="624" spans="1:13" x14ac:dyDescent="0.35">
      <c r="A624" s="21" t="s">
        <v>1086</v>
      </c>
      <c r="B624" s="21" t="s">
        <v>1087</v>
      </c>
      <c r="C624" s="25" t="str">
        <f t="shared" si="60"/>
        <v>Diploma of Event Management</v>
      </c>
      <c r="D624" s="25" t="str">
        <f t="shared" si="61"/>
        <v>SIT50316 Diploma of Event Management</v>
      </c>
      <c r="E624" s="21">
        <v>29</v>
      </c>
      <c r="F624" s="17" t="s">
        <v>210</v>
      </c>
      <c r="H624" s="19" t="str">
        <f t="shared" si="63"/>
        <v>Diploma</v>
      </c>
      <c r="I624" s="19" t="str">
        <f t="shared" si="64"/>
        <v>of Event Management</v>
      </c>
      <c r="J624" s="19" t="e">
        <f t="shared" si="62"/>
        <v>#VALUE!</v>
      </c>
      <c r="K624" s="19" t="str">
        <f t="shared" si="65"/>
        <v>Diploma Of Event Management</v>
      </c>
      <c r="L624" s="19"/>
      <c r="M624" s="19"/>
    </row>
    <row r="625" spans="1:13" x14ac:dyDescent="0.35">
      <c r="A625" s="23" t="s">
        <v>52</v>
      </c>
      <c r="B625" s="23" t="s">
        <v>337</v>
      </c>
      <c r="C625" s="25" t="str">
        <f t="shared" si="60"/>
        <v>Certificate II in Music Industry</v>
      </c>
      <c r="D625" s="25" t="str">
        <f t="shared" si="61"/>
        <v>CUA20615 Certificate II in Music Industry</v>
      </c>
      <c r="E625" s="23">
        <v>29</v>
      </c>
      <c r="F625" s="17" t="s">
        <v>212</v>
      </c>
      <c r="H625" s="19" t="str">
        <f t="shared" si="63"/>
        <v>Certificate</v>
      </c>
      <c r="I625" s="19" t="str">
        <f t="shared" si="64"/>
        <v>II in Music Industry</v>
      </c>
      <c r="J625" s="19" t="str">
        <f t="shared" si="62"/>
        <v>II in</v>
      </c>
      <c r="K625" s="19" t="str">
        <f t="shared" si="65"/>
        <v>Music Industry</v>
      </c>
      <c r="L625" s="19"/>
      <c r="M625" s="19"/>
    </row>
    <row r="626" spans="1:13" x14ac:dyDescent="0.35">
      <c r="A626" s="10" t="s">
        <v>132</v>
      </c>
      <c r="B626" s="10" t="s">
        <v>408</v>
      </c>
      <c r="C626" s="25" t="str">
        <f t="shared" si="60"/>
        <v>Certificate I in Access To Vocational Pathways</v>
      </c>
      <c r="D626" s="25" t="str">
        <f t="shared" si="61"/>
        <v>FSK10119 Certificate I in Access To Vocational Pathways</v>
      </c>
      <c r="E626" s="10">
        <v>29</v>
      </c>
      <c r="F626" s="17" t="s">
        <v>131</v>
      </c>
      <c r="H626" s="19" t="str">
        <f t="shared" si="63"/>
        <v>Certificate</v>
      </c>
      <c r="I626" s="19" t="str">
        <f t="shared" si="64"/>
        <v>I in Access to Vocational Pathways</v>
      </c>
      <c r="J626" s="19" t="str">
        <f t="shared" si="62"/>
        <v>I in</v>
      </c>
      <c r="K626" s="19" t="str">
        <f t="shared" si="65"/>
        <v>Access To Vocational Pathways</v>
      </c>
      <c r="L626" s="19"/>
      <c r="M626" s="19"/>
    </row>
    <row r="627" spans="1:13" x14ac:dyDescent="0.35">
      <c r="A627" s="21" t="s">
        <v>76</v>
      </c>
      <c r="B627" s="21" t="s">
        <v>304</v>
      </c>
      <c r="C627" s="25" t="str">
        <f t="shared" si="60"/>
        <v>Certificate III in Allied Health Assistance</v>
      </c>
      <c r="D627" s="25" t="str">
        <f t="shared" si="61"/>
        <v>HLT33015 Certificate III in Allied Health Assistance</v>
      </c>
      <c r="E627" s="21">
        <v>29</v>
      </c>
      <c r="F627" s="17" t="s">
        <v>224</v>
      </c>
      <c r="H627" s="19" t="str">
        <f t="shared" si="63"/>
        <v>Certificate</v>
      </c>
      <c r="I627" s="19" t="str">
        <f t="shared" si="64"/>
        <v>III in Allied Health Assistance</v>
      </c>
      <c r="J627" s="19" t="str">
        <f t="shared" si="62"/>
        <v>III in</v>
      </c>
      <c r="K627" s="19" t="str">
        <f t="shared" si="65"/>
        <v>Allied Health Assistance</v>
      </c>
      <c r="L627" s="19"/>
      <c r="M627" s="19"/>
    </row>
    <row r="628" spans="1:13" x14ac:dyDescent="0.35">
      <c r="A628" s="26" t="s">
        <v>286</v>
      </c>
      <c r="B628" s="26" t="s">
        <v>662</v>
      </c>
      <c r="C628" s="25" t="str">
        <f t="shared" si="60"/>
        <v>Course In The Management Of Asthma Risks And Emergencies In The Workplace</v>
      </c>
      <c r="D628" s="25" t="str">
        <f t="shared" si="61"/>
        <v>22282VIC Course In The Management Of Asthma Risks And Emergencies In The Workplace</v>
      </c>
      <c r="E628" s="26">
        <v>28</v>
      </c>
      <c r="F628" s="17" t="s">
        <v>225</v>
      </c>
      <c r="H628" s="19" t="str">
        <f t="shared" si="63"/>
        <v>Course</v>
      </c>
      <c r="I628" s="19" t="str">
        <f t="shared" si="64"/>
        <v>in the Management of Asthma Risks and Emergencies in the Workplace</v>
      </c>
      <c r="J628" s="19" t="str">
        <f t="shared" si="62"/>
        <v>in</v>
      </c>
      <c r="K628" s="19" t="str">
        <f t="shared" si="65"/>
        <v>Course In The Management Of Asthma Risks And Emergencies In The Workplace</v>
      </c>
      <c r="L628" s="19"/>
      <c r="M628" s="19"/>
    </row>
    <row r="629" spans="1:13" x14ac:dyDescent="0.35">
      <c r="A629" s="10" t="s">
        <v>184</v>
      </c>
      <c r="B629" s="10" t="s">
        <v>428</v>
      </c>
      <c r="C629" s="25" t="str">
        <f t="shared" si="60"/>
        <v>Certificate III in Landscape Construction</v>
      </c>
      <c r="D629" s="25" t="str">
        <f t="shared" si="61"/>
        <v>AHC30916 Certificate III in Landscape Construction</v>
      </c>
      <c r="E629" s="10">
        <v>28</v>
      </c>
      <c r="F629" s="17" t="s">
        <v>275</v>
      </c>
      <c r="H629" s="19" t="str">
        <f t="shared" si="63"/>
        <v>Certificate</v>
      </c>
      <c r="I629" s="19" t="str">
        <f t="shared" si="64"/>
        <v>III in Landscape Construction</v>
      </c>
      <c r="J629" s="19" t="str">
        <f t="shared" si="62"/>
        <v>III in</v>
      </c>
      <c r="K629" s="19" t="str">
        <f t="shared" si="65"/>
        <v>Landscape Construction</v>
      </c>
      <c r="L629" s="19"/>
      <c r="M629" s="19"/>
    </row>
    <row r="630" spans="1:13" x14ac:dyDescent="0.35">
      <c r="A630" s="25" t="s">
        <v>850</v>
      </c>
      <c r="B630" s="25" t="s">
        <v>851</v>
      </c>
      <c r="C630" s="25" t="str">
        <f t="shared" si="60"/>
        <v>Certificate III in Community Dance, Theatre And Events</v>
      </c>
      <c r="D630" s="25" t="str">
        <f t="shared" si="61"/>
        <v>CUA30213 Certificate III in Community Dance, Theatre And Events</v>
      </c>
      <c r="E630" s="25">
        <v>28</v>
      </c>
      <c r="F630" s="17" t="s">
        <v>210</v>
      </c>
      <c r="H630" s="19" t="str">
        <f t="shared" si="63"/>
        <v>Certificate</v>
      </c>
      <c r="I630" s="19" t="str">
        <f t="shared" si="64"/>
        <v>III in Community Dance, Theatre and Events</v>
      </c>
      <c r="J630" s="19" t="str">
        <f t="shared" si="62"/>
        <v>III in</v>
      </c>
      <c r="K630" s="19" t="str">
        <f t="shared" si="65"/>
        <v>Community Dance, Theatre And Events</v>
      </c>
      <c r="L630" s="19"/>
      <c r="M630" s="19"/>
    </row>
    <row r="631" spans="1:13" x14ac:dyDescent="0.35">
      <c r="A631" s="26" t="s">
        <v>821</v>
      </c>
      <c r="B631" s="26" t="s">
        <v>644</v>
      </c>
      <c r="C631" s="25" t="str">
        <f t="shared" si="60"/>
        <v>Certificate III in Applied Fashion Design And Technology</v>
      </c>
      <c r="D631" s="25" t="str">
        <f t="shared" si="61"/>
        <v>MST30816 Certificate III in Applied Fashion Design And Technology</v>
      </c>
      <c r="E631" s="26">
        <v>28</v>
      </c>
      <c r="F631" s="17" t="s">
        <v>210</v>
      </c>
      <c r="H631" s="19" t="str">
        <f t="shared" si="63"/>
        <v>Certificate</v>
      </c>
      <c r="I631" s="19" t="str">
        <f t="shared" si="64"/>
        <v>III in Applied Fashion Design and Technology</v>
      </c>
      <c r="J631" s="19" t="str">
        <f t="shared" si="62"/>
        <v>III in</v>
      </c>
      <c r="K631" s="19" t="str">
        <f t="shared" si="65"/>
        <v>Applied Fashion Design And Technology</v>
      </c>
      <c r="L631" s="19"/>
      <c r="M631" s="19"/>
    </row>
    <row r="632" spans="1:13" x14ac:dyDescent="0.35">
      <c r="A632" s="23" t="s">
        <v>1187</v>
      </c>
      <c r="B632" s="23" t="s">
        <v>1186</v>
      </c>
      <c r="C632" s="25" t="str">
        <f t="shared" si="60"/>
        <v>Certificate III in Aviation (Cabin Crew)</v>
      </c>
      <c r="D632" s="25" t="str">
        <f t="shared" si="61"/>
        <v>AVI30219 Certificate III in Aviation (Cabin Crew)</v>
      </c>
      <c r="E632" s="23">
        <v>28</v>
      </c>
      <c r="F632" s="17" t="s">
        <v>212</v>
      </c>
      <c r="H632" s="19" t="str">
        <f t="shared" si="63"/>
        <v>Certificate</v>
      </c>
      <c r="I632" s="19" t="str">
        <f t="shared" si="64"/>
        <v>III in Aviation (Cabin Crew)</v>
      </c>
      <c r="J632" s="19" t="str">
        <f t="shared" si="62"/>
        <v>III in</v>
      </c>
      <c r="K632" s="19" t="str">
        <f t="shared" si="65"/>
        <v>Aviation (Cabin Crew)</v>
      </c>
      <c r="L632" s="19"/>
      <c r="M632" s="19"/>
    </row>
    <row r="633" spans="1:13" x14ac:dyDescent="0.35">
      <c r="A633" s="23" t="s">
        <v>51</v>
      </c>
      <c r="B633" s="23" t="s">
        <v>320</v>
      </c>
      <c r="C633" s="25" t="str">
        <f t="shared" si="60"/>
        <v>Certificate II in Creative Industries</v>
      </c>
      <c r="D633" s="25" t="str">
        <f t="shared" si="61"/>
        <v>CUA20215 Certificate II in Creative Industries</v>
      </c>
      <c r="E633" s="23">
        <v>28</v>
      </c>
      <c r="F633" s="17" t="s">
        <v>212</v>
      </c>
      <c r="H633" s="19" t="str">
        <f t="shared" si="63"/>
        <v>Certificate</v>
      </c>
      <c r="I633" s="19" t="str">
        <f t="shared" si="64"/>
        <v>II in Creative Industries</v>
      </c>
      <c r="J633" s="19" t="str">
        <f t="shared" si="62"/>
        <v>II in</v>
      </c>
      <c r="K633" s="19" t="str">
        <f t="shared" si="65"/>
        <v>Creative Industries</v>
      </c>
      <c r="L633" s="19"/>
      <c r="M633" s="19"/>
    </row>
    <row r="634" spans="1:13" x14ac:dyDescent="0.35">
      <c r="A634" s="23" t="s">
        <v>147</v>
      </c>
      <c r="B634" s="23" t="s">
        <v>469</v>
      </c>
      <c r="C634" s="25" t="str">
        <f t="shared" si="60"/>
        <v>Certificate II in Maritime Operations (Coxswain Grade 1 Near Coastal)</v>
      </c>
      <c r="D634" s="25" t="str">
        <f t="shared" si="61"/>
        <v>MAR20318 Certificate II in Maritime Operations (Coxswain Grade 1 Near Coastal)</v>
      </c>
      <c r="E634" s="23">
        <v>28</v>
      </c>
      <c r="F634" s="17" t="s">
        <v>212</v>
      </c>
      <c r="H634" s="19" t="str">
        <f t="shared" si="63"/>
        <v>Certificate</v>
      </c>
      <c r="I634" s="19" t="str">
        <f t="shared" si="64"/>
        <v>II in Maritime Operations (Coxswain Grade 1 Near Coastal)</v>
      </c>
      <c r="J634" s="19" t="str">
        <f t="shared" si="62"/>
        <v>II in</v>
      </c>
      <c r="K634" s="19" t="str">
        <f t="shared" si="65"/>
        <v>Maritime Operations (Coxswain Grade 1 Near Coastal)</v>
      </c>
      <c r="L634" s="19"/>
      <c r="M634" s="19"/>
    </row>
    <row r="635" spans="1:13" x14ac:dyDescent="0.35">
      <c r="A635" s="23" t="s">
        <v>109</v>
      </c>
      <c r="B635" s="23" t="s">
        <v>363</v>
      </c>
      <c r="C635" s="25" t="str">
        <f t="shared" si="60"/>
        <v>Certificate II in Retail Services</v>
      </c>
      <c r="D635" s="25" t="str">
        <f t="shared" si="61"/>
        <v>SIR20216 Certificate II in Retail Services</v>
      </c>
      <c r="E635" s="23">
        <v>28</v>
      </c>
      <c r="F635" s="17" t="s">
        <v>212</v>
      </c>
      <c r="H635" s="19" t="str">
        <f t="shared" si="63"/>
        <v>Certificate</v>
      </c>
      <c r="I635" s="19" t="str">
        <f t="shared" si="64"/>
        <v>II in Retail Services</v>
      </c>
      <c r="J635" s="19" t="str">
        <f t="shared" si="62"/>
        <v>II in</v>
      </c>
      <c r="K635" s="19" t="str">
        <f t="shared" si="65"/>
        <v>Retail Services</v>
      </c>
      <c r="L635" s="19"/>
      <c r="M635" s="19"/>
    </row>
    <row r="636" spans="1:13" x14ac:dyDescent="0.35">
      <c r="A636" s="10" t="s">
        <v>70</v>
      </c>
      <c r="B636" s="10" t="s">
        <v>416</v>
      </c>
      <c r="C636" s="25" t="str">
        <f t="shared" si="60"/>
        <v>Certificate I in Skills For Vocational Pathways</v>
      </c>
      <c r="D636" s="25" t="str">
        <f t="shared" si="61"/>
        <v>FSK10213 Certificate I in Skills For Vocational Pathways</v>
      </c>
      <c r="E636" s="10">
        <v>28</v>
      </c>
      <c r="F636" s="17" t="s">
        <v>131</v>
      </c>
      <c r="H636" s="19" t="str">
        <f t="shared" si="63"/>
        <v>Certificate</v>
      </c>
      <c r="I636" s="19" t="str">
        <f t="shared" si="64"/>
        <v>I in Skills for Vocational Pathways</v>
      </c>
      <c r="J636" s="19" t="str">
        <f t="shared" si="62"/>
        <v>I in</v>
      </c>
      <c r="K636" s="19" t="str">
        <f t="shared" si="65"/>
        <v>Skills For Vocational Pathways</v>
      </c>
      <c r="L636" s="19"/>
      <c r="M636" s="19"/>
    </row>
    <row r="637" spans="1:13" x14ac:dyDescent="0.35">
      <c r="A637" s="25" t="s">
        <v>739</v>
      </c>
      <c r="B637" s="25" t="s">
        <v>633</v>
      </c>
      <c r="C637" s="25" t="str">
        <f t="shared" si="60"/>
        <v>Certificate II in Aquaculture</v>
      </c>
      <c r="D637" s="25" t="str">
        <f t="shared" si="61"/>
        <v>SFI20111 Certificate II in Aquaculture</v>
      </c>
      <c r="E637" s="25">
        <v>28</v>
      </c>
      <c r="F637" s="17" t="s">
        <v>224</v>
      </c>
      <c r="H637" s="19" t="str">
        <f t="shared" si="63"/>
        <v>Certificate</v>
      </c>
      <c r="I637" s="19" t="str">
        <f t="shared" si="64"/>
        <v>II in Aquaculture</v>
      </c>
      <c r="J637" s="19" t="str">
        <f t="shared" si="62"/>
        <v>II in</v>
      </c>
      <c r="K637" s="19" t="str">
        <f t="shared" si="65"/>
        <v>Aquaculture</v>
      </c>
      <c r="L637" s="19"/>
      <c r="M637" s="19"/>
    </row>
    <row r="638" spans="1:13" x14ac:dyDescent="0.35">
      <c r="A638" s="25" t="s">
        <v>567</v>
      </c>
      <c r="B638" s="25" t="s">
        <v>568</v>
      </c>
      <c r="C638" s="25" t="str">
        <f t="shared" si="60"/>
        <v>Course In Introduction To The National Disability Insurance Scheme</v>
      </c>
      <c r="D638" s="25" t="str">
        <f t="shared" si="61"/>
        <v>22469VIC Course In Introduction To The National Disability Insurance Scheme</v>
      </c>
      <c r="E638" s="25">
        <v>27</v>
      </c>
      <c r="F638" s="17" t="s">
        <v>275</v>
      </c>
      <c r="H638" s="19" t="str">
        <f t="shared" si="63"/>
        <v>Course</v>
      </c>
      <c r="I638" s="19" t="str">
        <f t="shared" si="64"/>
        <v>in Introduction to the National Disability Insurance Scheme</v>
      </c>
      <c r="J638" s="19" t="str">
        <f t="shared" si="62"/>
        <v>in</v>
      </c>
      <c r="K638" s="19" t="str">
        <f t="shared" si="65"/>
        <v>Course In Introduction To The National Disability Insurance Scheme</v>
      </c>
      <c r="L638" s="19"/>
      <c r="M638" s="19"/>
    </row>
    <row r="639" spans="1:13" x14ac:dyDescent="0.35">
      <c r="A639" s="10" t="s">
        <v>109</v>
      </c>
      <c r="B639" s="21" t="s">
        <v>363</v>
      </c>
      <c r="C639" s="25" t="str">
        <f t="shared" si="60"/>
        <v>Certificate II in Retail Services</v>
      </c>
      <c r="D639" s="25" t="str">
        <f t="shared" si="61"/>
        <v>SIR20216 Certificate II in Retail Services</v>
      </c>
      <c r="E639" s="10">
        <v>27</v>
      </c>
      <c r="F639" s="17" t="s">
        <v>218</v>
      </c>
      <c r="H639" s="19" t="str">
        <f t="shared" si="63"/>
        <v>Certificate</v>
      </c>
      <c r="I639" s="19" t="str">
        <f t="shared" si="64"/>
        <v>II in Retail Services</v>
      </c>
      <c r="J639" s="19" t="str">
        <f t="shared" si="62"/>
        <v>II in</v>
      </c>
      <c r="K639" s="19" t="str">
        <f t="shared" si="65"/>
        <v>Retail Services</v>
      </c>
      <c r="L639" s="19"/>
      <c r="M639" s="19"/>
    </row>
    <row r="640" spans="1:13" x14ac:dyDescent="0.35">
      <c r="A640" s="23" t="s">
        <v>5</v>
      </c>
      <c r="B640" s="23" t="s">
        <v>374</v>
      </c>
      <c r="C640" s="25" t="str">
        <f t="shared" si="60"/>
        <v>Certificate III in Christian Ministry And Theology</v>
      </c>
      <c r="D640" s="25" t="str">
        <f t="shared" si="61"/>
        <v>10741NAT Certificate III in Christian Ministry And Theology</v>
      </c>
      <c r="E640" s="23">
        <v>27</v>
      </c>
      <c r="F640" s="17" t="s">
        <v>212</v>
      </c>
      <c r="H640" s="19" t="str">
        <f t="shared" si="63"/>
        <v>Certificate</v>
      </c>
      <c r="I640" s="19" t="str">
        <f t="shared" si="64"/>
        <v>III in Christian Ministry and Theology</v>
      </c>
      <c r="J640" s="19" t="str">
        <f t="shared" si="62"/>
        <v>III in</v>
      </c>
      <c r="K640" s="19" t="str">
        <f t="shared" si="65"/>
        <v>Christian Ministry And Theology</v>
      </c>
      <c r="L640" s="19"/>
      <c r="M640" s="19"/>
    </row>
    <row r="641" spans="1:13" x14ac:dyDescent="0.35">
      <c r="A641" s="23" t="s">
        <v>656</v>
      </c>
      <c r="B641" s="23" t="s">
        <v>657</v>
      </c>
      <c r="C641" s="25" t="str">
        <f t="shared" si="60"/>
        <v>Certificate III in Real Estate Practice</v>
      </c>
      <c r="D641" s="25" t="str">
        <f t="shared" si="61"/>
        <v>CPP31519 Certificate III in Real Estate Practice</v>
      </c>
      <c r="E641" s="23">
        <v>27</v>
      </c>
      <c r="F641" s="17" t="s">
        <v>212</v>
      </c>
      <c r="H641" s="19" t="str">
        <f t="shared" si="63"/>
        <v>Certificate</v>
      </c>
      <c r="I641" s="19" t="str">
        <f t="shared" si="64"/>
        <v>III in Real Estate Practice</v>
      </c>
      <c r="J641" s="19" t="str">
        <f t="shared" si="62"/>
        <v>III in</v>
      </c>
      <c r="K641" s="19" t="str">
        <f t="shared" si="65"/>
        <v>Real Estate Practice</v>
      </c>
      <c r="L641" s="19"/>
      <c r="M641" s="19"/>
    </row>
    <row r="642" spans="1:13" x14ac:dyDescent="0.35">
      <c r="A642" s="23" t="s">
        <v>86</v>
      </c>
      <c r="B642" s="23" t="s">
        <v>436</v>
      </c>
      <c r="C642" s="25" t="str">
        <f t="shared" si="60"/>
        <v>Certificate II in Engineering</v>
      </c>
      <c r="D642" s="25" t="str">
        <f t="shared" si="61"/>
        <v>MEM20105 Certificate II in Engineering</v>
      </c>
      <c r="E642" s="23">
        <v>27</v>
      </c>
      <c r="F642" s="17" t="s">
        <v>212</v>
      </c>
      <c r="H642" s="19" t="str">
        <f t="shared" si="63"/>
        <v>Certificate</v>
      </c>
      <c r="I642" s="19" t="str">
        <f t="shared" si="64"/>
        <v>II in Engineering</v>
      </c>
      <c r="J642" s="19" t="str">
        <f t="shared" si="62"/>
        <v>II in</v>
      </c>
      <c r="K642" s="19" t="str">
        <f t="shared" si="65"/>
        <v>Engineering</v>
      </c>
      <c r="L642" s="19"/>
      <c r="M642" s="19"/>
    </row>
    <row r="643" spans="1:13" x14ac:dyDescent="0.35">
      <c r="A643" s="26" t="s">
        <v>123</v>
      </c>
      <c r="B643" s="26" t="s">
        <v>347</v>
      </c>
      <c r="C643" s="25" t="str">
        <f t="shared" ref="C643:C706" si="66">IF(H643="Certificate",_xlfn.CONCAT(H643," ",J643," ",K643),IF(H643="Diploma",_xlfn.CONCAT(H643," of ",PROPER(RIGHT(B643,LEN(B643)-2-FIND("of",B643)))),PROPER(B643)))</f>
        <v>Certificate III in Tourism</v>
      </c>
      <c r="D643" s="25" t="str">
        <f t="shared" ref="D643:D706" si="67">_xlfn.CONCAT(A643," ",IF(H643="Certificate",_xlfn.CONCAT(H643," ",J643," ",K643),IF(H643="Diploma",_xlfn.CONCAT(H643," of ",PROPER(RIGHT(B643,LEN(B643)-2-FIND("of",B643)))),PROPER(B643))))</f>
        <v>SIT30116 Certificate III in Tourism</v>
      </c>
      <c r="E643" s="26">
        <v>27</v>
      </c>
      <c r="F643" s="17" t="s">
        <v>225</v>
      </c>
      <c r="H643" s="19" t="str">
        <f t="shared" si="63"/>
        <v>Certificate</v>
      </c>
      <c r="I643" s="19" t="str">
        <f t="shared" si="64"/>
        <v>III in Tourism</v>
      </c>
      <c r="J643" s="19" t="str">
        <f t="shared" ref="J643:J706" si="68">_xlfn.CONCAT(LEFT(I643,FIND("in",LOWER(I643))-1),"in")</f>
        <v>III in</v>
      </c>
      <c r="K643" s="19" t="str">
        <f t="shared" si="65"/>
        <v>Tourism</v>
      </c>
      <c r="L643" s="19"/>
      <c r="M643" s="19"/>
    </row>
    <row r="644" spans="1:13" x14ac:dyDescent="0.35">
      <c r="A644" s="10" t="s">
        <v>68</v>
      </c>
      <c r="B644" s="10" t="s">
        <v>597</v>
      </c>
      <c r="C644" s="25" t="str">
        <f t="shared" si="66"/>
        <v>Certificate III in Accounts Administration</v>
      </c>
      <c r="D644" s="25" t="str">
        <f t="shared" si="67"/>
        <v>FNS30317 Certificate III in Accounts Administration</v>
      </c>
      <c r="E644" s="10">
        <v>27</v>
      </c>
      <c r="F644" s="17" t="s">
        <v>131</v>
      </c>
      <c r="H644" s="19" t="str">
        <f t="shared" si="63"/>
        <v>Certificate</v>
      </c>
      <c r="I644" s="19" t="str">
        <f t="shared" si="64"/>
        <v>III in Accounts Administration</v>
      </c>
      <c r="J644" s="19" t="str">
        <f t="shared" si="68"/>
        <v>III in</v>
      </c>
      <c r="K644" s="19" t="str">
        <f t="shared" si="65"/>
        <v>Accounts Administration</v>
      </c>
      <c r="L644" s="19"/>
      <c r="M644" s="19"/>
    </row>
    <row r="645" spans="1:13" x14ac:dyDescent="0.35">
      <c r="A645" s="25" t="s">
        <v>94</v>
      </c>
      <c r="B645" s="25" t="s">
        <v>720</v>
      </c>
      <c r="C645" s="25" t="str">
        <f t="shared" si="66"/>
        <v>Certificate I in Manufacturing (Pathways)</v>
      </c>
      <c r="D645" s="25" t="str">
        <f t="shared" si="67"/>
        <v>MSM10216 Certificate I in Manufacturing (Pathways)</v>
      </c>
      <c r="E645" s="25">
        <v>27</v>
      </c>
      <c r="F645" s="17" t="s">
        <v>131</v>
      </c>
      <c r="H645" s="19" t="str">
        <f t="shared" si="63"/>
        <v>Certificate</v>
      </c>
      <c r="I645" s="19" t="str">
        <f t="shared" si="64"/>
        <v>I in Manufacturing (Pathways)</v>
      </c>
      <c r="J645" s="19" t="str">
        <f t="shared" si="68"/>
        <v>I in</v>
      </c>
      <c r="K645" s="19" t="str">
        <f t="shared" si="65"/>
        <v>Manufacturing (Pathways)</v>
      </c>
      <c r="L645" s="19"/>
      <c r="M645" s="19"/>
    </row>
    <row r="646" spans="1:13" x14ac:dyDescent="0.35">
      <c r="A646" s="10" t="s">
        <v>147</v>
      </c>
      <c r="B646" s="10" t="s">
        <v>469</v>
      </c>
      <c r="C646" s="25" t="str">
        <f t="shared" si="66"/>
        <v>Certificate II in Maritime Operations (Coxswain Grade 1 Near Coastal)</v>
      </c>
      <c r="D646" s="25" t="str">
        <f t="shared" si="67"/>
        <v>MAR20318 Certificate II in Maritime Operations (Coxswain Grade 1 Near Coastal)</v>
      </c>
      <c r="E646" s="10">
        <v>27</v>
      </c>
      <c r="F646" s="17" t="s">
        <v>224</v>
      </c>
      <c r="H646" s="19" t="str">
        <f t="shared" si="63"/>
        <v>Certificate</v>
      </c>
      <c r="I646" s="19" t="str">
        <f t="shared" si="64"/>
        <v>II in Maritime Operations (Coxswain Grade 1 Near Coastal)</v>
      </c>
      <c r="J646" s="19" t="str">
        <f t="shared" si="68"/>
        <v>II in</v>
      </c>
      <c r="K646" s="19" t="str">
        <f t="shared" si="65"/>
        <v>Maritime Operations (Coxswain Grade 1 Near Coastal)</v>
      </c>
      <c r="L646" s="19"/>
      <c r="M646" s="19"/>
    </row>
    <row r="647" spans="1:13" x14ac:dyDescent="0.35">
      <c r="A647" s="25" t="s">
        <v>876</v>
      </c>
      <c r="B647" s="25" t="s">
        <v>877</v>
      </c>
      <c r="C647" s="25" t="str">
        <f t="shared" si="66"/>
        <v>Certificate III in Information Technology</v>
      </c>
      <c r="D647" s="25" t="str">
        <f t="shared" si="67"/>
        <v>ICT30120 Certificate III in Information Technology</v>
      </c>
      <c r="E647" s="25">
        <v>26</v>
      </c>
      <c r="F647" s="17" t="s">
        <v>210</v>
      </c>
      <c r="H647" s="19" t="str">
        <f t="shared" si="63"/>
        <v>Certificate</v>
      </c>
      <c r="I647" s="19" t="str">
        <f t="shared" si="64"/>
        <v>III in Information Technology</v>
      </c>
      <c r="J647" s="19" t="str">
        <f t="shared" si="68"/>
        <v>III in</v>
      </c>
      <c r="K647" s="19" t="str">
        <f t="shared" si="65"/>
        <v>Information Technology</v>
      </c>
      <c r="L647" s="19"/>
      <c r="M647" s="19"/>
    </row>
    <row r="648" spans="1:13" x14ac:dyDescent="0.35">
      <c r="A648" s="25" t="s">
        <v>723</v>
      </c>
      <c r="B648" s="25" t="s">
        <v>724</v>
      </c>
      <c r="C648" s="25" t="str">
        <f t="shared" si="66"/>
        <v>Certificate I in Resources And Infrastructure Operations</v>
      </c>
      <c r="D648" s="25" t="str">
        <f t="shared" si="67"/>
        <v>RII10115 Certificate I in Resources And Infrastructure Operations</v>
      </c>
      <c r="E648" s="25">
        <v>26</v>
      </c>
      <c r="F648" s="17" t="s">
        <v>210</v>
      </c>
      <c r="H648" s="19" t="str">
        <f t="shared" si="63"/>
        <v>Certificate</v>
      </c>
      <c r="I648" s="19" t="str">
        <f t="shared" si="64"/>
        <v>I in Resources and Infrastructure Operations</v>
      </c>
      <c r="J648" s="19" t="str">
        <f t="shared" si="68"/>
        <v>I in</v>
      </c>
      <c r="K648" s="19" t="str">
        <f t="shared" si="65"/>
        <v>Resources And Infrastructure Operations</v>
      </c>
      <c r="L648" s="19"/>
      <c r="M648" s="19"/>
    </row>
    <row r="649" spans="1:13" x14ac:dyDescent="0.35">
      <c r="A649" s="10" t="s">
        <v>185</v>
      </c>
      <c r="B649" s="21" t="s">
        <v>698</v>
      </c>
      <c r="C649" s="25" t="str">
        <f t="shared" si="66"/>
        <v>Certificate III in Light Vehicle Mechanical Technology</v>
      </c>
      <c r="D649" s="25" t="str">
        <f t="shared" si="67"/>
        <v>AUR30616 Certificate III in Light Vehicle Mechanical Technology</v>
      </c>
      <c r="E649" s="10">
        <v>26</v>
      </c>
      <c r="F649" s="17" t="s">
        <v>218</v>
      </c>
      <c r="H649" s="19" t="str">
        <f t="shared" si="63"/>
        <v>Certificate</v>
      </c>
      <c r="I649" s="19" t="str">
        <f t="shared" si="64"/>
        <v>III IN LIGHT VEHICLE MECHANICAL TECHNOLOGY</v>
      </c>
      <c r="J649" s="19" t="str">
        <f t="shared" si="68"/>
        <v>III in</v>
      </c>
      <c r="K649" s="19" t="str">
        <f t="shared" si="65"/>
        <v>Light Vehicle Mechanical Technology</v>
      </c>
      <c r="L649" s="19"/>
      <c r="M649" s="19"/>
    </row>
    <row r="650" spans="1:13" x14ac:dyDescent="0.35">
      <c r="A650" s="21" t="s">
        <v>22</v>
      </c>
      <c r="B650" s="21" t="s">
        <v>461</v>
      </c>
      <c r="C650" s="25" t="str">
        <f t="shared" si="66"/>
        <v>Certificate I in Automotive Vocational Preparation</v>
      </c>
      <c r="D650" s="25" t="str">
        <f t="shared" si="67"/>
        <v>AUR10116 Certificate I in Automotive Vocational Preparation</v>
      </c>
      <c r="E650" s="21">
        <v>26</v>
      </c>
      <c r="F650" s="17" t="s">
        <v>131</v>
      </c>
      <c r="H650" s="19" t="str">
        <f t="shared" si="63"/>
        <v>Certificate</v>
      </c>
      <c r="I650" s="19" t="str">
        <f t="shared" si="64"/>
        <v>I in Automotive Vocational Preparation</v>
      </c>
      <c r="J650" s="19" t="str">
        <f t="shared" si="68"/>
        <v>I in</v>
      </c>
      <c r="K650" s="19" t="str">
        <f t="shared" si="65"/>
        <v>Automotive Vocational Preparation</v>
      </c>
      <c r="L650" s="19"/>
      <c r="M650" s="19"/>
    </row>
    <row r="651" spans="1:13" x14ac:dyDescent="0.35">
      <c r="A651" s="25" t="s">
        <v>63</v>
      </c>
      <c r="B651" s="25" t="s">
        <v>422</v>
      </c>
      <c r="C651" s="25" t="str">
        <f t="shared" si="66"/>
        <v>Certificate IV in Music Industry</v>
      </c>
      <c r="D651" s="25" t="str">
        <f t="shared" si="67"/>
        <v>CUA40915 Certificate IV in Music Industry</v>
      </c>
      <c r="E651" s="25">
        <v>26</v>
      </c>
      <c r="F651" s="17" t="s">
        <v>131</v>
      </c>
      <c r="H651" s="19" t="str">
        <f t="shared" si="63"/>
        <v>Certificate</v>
      </c>
      <c r="I651" s="19" t="str">
        <f t="shared" si="64"/>
        <v>IV in Music Industry</v>
      </c>
      <c r="J651" s="19" t="str">
        <f t="shared" si="68"/>
        <v>IV in</v>
      </c>
      <c r="K651" s="19" t="str">
        <f t="shared" si="65"/>
        <v>Music Industry</v>
      </c>
      <c r="L651" s="19"/>
      <c r="M651" s="19"/>
    </row>
    <row r="652" spans="1:13" x14ac:dyDescent="0.35">
      <c r="A652" s="10" t="s">
        <v>762</v>
      </c>
      <c r="B652" s="10" t="s">
        <v>763</v>
      </c>
      <c r="C652" s="25" t="str">
        <f t="shared" si="66"/>
        <v>Certificate II in Furniture Making</v>
      </c>
      <c r="D652" s="25" t="str">
        <f t="shared" si="67"/>
        <v>MSF20313 Certificate II in Furniture Making</v>
      </c>
      <c r="E652" s="10">
        <v>26</v>
      </c>
      <c r="F652" s="17" t="s">
        <v>131</v>
      </c>
      <c r="H652" s="19" t="str">
        <f t="shared" si="63"/>
        <v>Certificate</v>
      </c>
      <c r="I652" s="19" t="str">
        <f t="shared" si="64"/>
        <v>II in Furniture Making</v>
      </c>
      <c r="J652" s="19" t="str">
        <f t="shared" si="68"/>
        <v>II in</v>
      </c>
      <c r="K652" s="19" t="str">
        <f t="shared" si="65"/>
        <v>Furniture Making</v>
      </c>
      <c r="L652" s="19"/>
      <c r="M652" s="19"/>
    </row>
    <row r="653" spans="1:13" x14ac:dyDescent="0.35">
      <c r="A653" s="10" t="s">
        <v>134</v>
      </c>
      <c r="B653" s="10" t="s">
        <v>489</v>
      </c>
      <c r="C653" s="25" t="str">
        <f t="shared" si="66"/>
        <v>Certificate I in Animal Studies</v>
      </c>
      <c r="D653" s="25" t="str">
        <f t="shared" si="67"/>
        <v>ACM10117 Certificate I in Animal Studies</v>
      </c>
      <c r="E653" s="10">
        <v>26</v>
      </c>
      <c r="F653" s="17" t="s">
        <v>224</v>
      </c>
      <c r="H653" s="19" t="str">
        <f t="shared" ref="H653:H716" si="69">TRIM(PROPER(LEFT(B653,FIND(" ",B653))))</f>
        <v>Certificate</v>
      </c>
      <c r="I653" s="19" t="str">
        <f t="shared" ref="I653:I716" si="70">RIGHT(B653,LEN(B653)-FIND(" ",B653))</f>
        <v>I in Animal Studies</v>
      </c>
      <c r="J653" s="19" t="str">
        <f t="shared" si="68"/>
        <v>I in</v>
      </c>
      <c r="K653" s="19" t="str">
        <f t="shared" ref="K653:K716" si="71">IF(H653="Certificate",PROPER(RIGHT(I653,LEN(I653)-2-FIND("in",LOWER(I653)))),PROPER(B653))</f>
        <v>Animal Studies</v>
      </c>
      <c r="L653" s="19"/>
      <c r="M653" s="19"/>
    </row>
    <row r="654" spans="1:13" x14ac:dyDescent="0.35">
      <c r="A654" s="10" t="s">
        <v>30</v>
      </c>
      <c r="B654" s="10" t="s">
        <v>296</v>
      </c>
      <c r="C654" s="25" t="str">
        <f t="shared" si="66"/>
        <v>Certificate II in Business</v>
      </c>
      <c r="D654" s="25" t="str">
        <f t="shared" si="67"/>
        <v>BSB20115 Certificate II in Business</v>
      </c>
      <c r="E654" s="10">
        <v>26</v>
      </c>
      <c r="F654" s="17" t="s">
        <v>224</v>
      </c>
      <c r="H654" s="19" t="str">
        <f t="shared" si="69"/>
        <v>Certificate</v>
      </c>
      <c r="I654" s="19" t="str">
        <f t="shared" si="70"/>
        <v>II in Business</v>
      </c>
      <c r="J654" s="19" t="str">
        <f t="shared" si="68"/>
        <v>II in</v>
      </c>
      <c r="K654" s="19" t="str">
        <f t="shared" si="71"/>
        <v>Business</v>
      </c>
      <c r="L654" s="19"/>
      <c r="M654" s="19"/>
    </row>
    <row r="655" spans="1:13" x14ac:dyDescent="0.35">
      <c r="A655" s="10" t="s">
        <v>14</v>
      </c>
      <c r="B655" s="10" t="s">
        <v>423</v>
      </c>
      <c r="C655" s="25" t="str">
        <f t="shared" si="66"/>
        <v>Certificate I in Agrifood Operations</v>
      </c>
      <c r="D655" s="25" t="str">
        <f t="shared" si="67"/>
        <v>AHC10216 Certificate I in Agrifood Operations</v>
      </c>
      <c r="E655" s="10">
        <v>25</v>
      </c>
      <c r="F655" s="17" t="s">
        <v>275</v>
      </c>
      <c r="H655" s="19" t="str">
        <f t="shared" si="69"/>
        <v>Certificate</v>
      </c>
      <c r="I655" s="19" t="str">
        <f t="shared" si="70"/>
        <v>I in Agrifood Operations</v>
      </c>
      <c r="J655" s="19" t="str">
        <f t="shared" si="68"/>
        <v>I in</v>
      </c>
      <c r="K655" s="19" t="str">
        <f t="shared" si="71"/>
        <v>Agrifood Operations</v>
      </c>
      <c r="L655" s="19"/>
      <c r="M655" s="19"/>
    </row>
    <row r="656" spans="1:13" x14ac:dyDescent="0.35">
      <c r="A656" s="10" t="s">
        <v>181</v>
      </c>
      <c r="B656" s="10" t="s">
        <v>434</v>
      </c>
      <c r="C656" s="25" t="str">
        <f t="shared" si="66"/>
        <v>Certificate III in Heavy Commercial Vehicle Mechanical Technology</v>
      </c>
      <c r="D656" s="25" t="str">
        <f t="shared" si="67"/>
        <v>AUR31116 Certificate III in Heavy Commercial Vehicle Mechanical Technology</v>
      </c>
      <c r="E656" s="10">
        <v>25</v>
      </c>
      <c r="F656" s="17" t="s">
        <v>275</v>
      </c>
      <c r="H656" s="19" t="str">
        <f t="shared" si="69"/>
        <v>Certificate</v>
      </c>
      <c r="I656" s="19" t="str">
        <f t="shared" si="70"/>
        <v>III in Heavy Commercial Vehicle Mechanical Technology</v>
      </c>
      <c r="J656" s="19" t="str">
        <f t="shared" si="68"/>
        <v>III in</v>
      </c>
      <c r="K656" s="19" t="str">
        <f t="shared" si="71"/>
        <v>Heavy Commercial Vehicle Mechanical Technology</v>
      </c>
      <c r="L656" s="19"/>
      <c r="M656" s="19"/>
    </row>
    <row r="657" spans="1:13" x14ac:dyDescent="0.35">
      <c r="A657" s="10" t="s">
        <v>118</v>
      </c>
      <c r="B657" s="25" t="s">
        <v>620</v>
      </c>
      <c r="C657" s="25" t="str">
        <f t="shared" si="66"/>
        <v>Certificate IV in Fitness</v>
      </c>
      <c r="D657" s="25" t="str">
        <f t="shared" si="67"/>
        <v>SIS40215 Certificate IV in Fitness</v>
      </c>
      <c r="E657" s="10">
        <v>25</v>
      </c>
      <c r="F657" s="17" t="s">
        <v>275</v>
      </c>
      <c r="H657" s="19" t="str">
        <f t="shared" si="69"/>
        <v>Certificate</v>
      </c>
      <c r="I657" s="19" t="str">
        <f t="shared" si="70"/>
        <v>IV in Fitness</v>
      </c>
      <c r="J657" s="19" t="str">
        <f t="shared" si="68"/>
        <v>IV in</v>
      </c>
      <c r="K657" s="19" t="str">
        <f t="shared" si="71"/>
        <v>Fitness</v>
      </c>
      <c r="L657" s="19"/>
      <c r="M657" s="19"/>
    </row>
    <row r="658" spans="1:13" x14ac:dyDescent="0.35">
      <c r="A658" s="10" t="s">
        <v>45</v>
      </c>
      <c r="B658" s="10" t="s">
        <v>401</v>
      </c>
      <c r="C658" s="25" t="str">
        <f t="shared" si="66"/>
        <v>Certificate II in Construction</v>
      </c>
      <c r="D658" s="25" t="str">
        <f t="shared" si="67"/>
        <v>CPC20112 Certificate II in Construction</v>
      </c>
      <c r="E658" s="10">
        <v>25</v>
      </c>
      <c r="F658" s="17" t="s">
        <v>131</v>
      </c>
      <c r="H658" s="19" t="str">
        <f t="shared" si="69"/>
        <v>Certificate</v>
      </c>
      <c r="I658" s="19" t="str">
        <f t="shared" si="70"/>
        <v>II in Construction</v>
      </c>
      <c r="J658" s="19" t="str">
        <f t="shared" si="68"/>
        <v>II in</v>
      </c>
      <c r="K658" s="19" t="str">
        <f t="shared" si="71"/>
        <v>Construction</v>
      </c>
      <c r="L658" s="19"/>
      <c r="M658" s="19"/>
    </row>
    <row r="659" spans="1:13" x14ac:dyDescent="0.35">
      <c r="A659" s="21" t="s">
        <v>1642</v>
      </c>
      <c r="B659" s="21" t="s">
        <v>1643</v>
      </c>
      <c r="C659" s="25" t="str">
        <f t="shared" si="66"/>
        <v>Certificate II in Further Study Skills</v>
      </c>
      <c r="D659" s="25" t="str">
        <f t="shared" si="67"/>
        <v>10591NAT Certificate II in Further Study Skills</v>
      </c>
      <c r="E659" s="21">
        <v>25</v>
      </c>
      <c r="F659" s="17" t="s">
        <v>224</v>
      </c>
      <c r="H659" s="19" t="str">
        <f t="shared" si="69"/>
        <v>Certificate</v>
      </c>
      <c r="I659" s="19" t="str">
        <f t="shared" si="70"/>
        <v>II in Further Study Skills</v>
      </c>
      <c r="J659" s="19" t="str">
        <f t="shared" si="68"/>
        <v>II in</v>
      </c>
      <c r="K659" s="19" t="str">
        <f t="shared" si="71"/>
        <v>Further Study Skills</v>
      </c>
      <c r="L659" s="19"/>
      <c r="M659" s="19"/>
    </row>
    <row r="660" spans="1:13" x14ac:dyDescent="0.35">
      <c r="A660" s="10" t="s">
        <v>394</v>
      </c>
      <c r="B660" s="10" t="s">
        <v>395</v>
      </c>
      <c r="C660" s="25" t="str">
        <f t="shared" si="66"/>
        <v>Diploma of Aviation</v>
      </c>
      <c r="D660" s="25" t="str">
        <f t="shared" si="67"/>
        <v>AVI50215 Diploma of Aviation</v>
      </c>
      <c r="E660" s="10">
        <v>24</v>
      </c>
      <c r="F660" s="17" t="s">
        <v>275</v>
      </c>
      <c r="H660" s="19" t="str">
        <f t="shared" si="69"/>
        <v>Diploma</v>
      </c>
      <c r="I660" s="19" t="str">
        <f t="shared" si="70"/>
        <v>of Aviation</v>
      </c>
      <c r="J660" s="19" t="e">
        <f t="shared" si="68"/>
        <v>#VALUE!</v>
      </c>
      <c r="K660" s="19" t="str">
        <f t="shared" si="71"/>
        <v>Diploma Of Aviation</v>
      </c>
      <c r="L660" s="19"/>
      <c r="M660" s="19"/>
    </row>
    <row r="661" spans="1:13" x14ac:dyDescent="0.35">
      <c r="A661" s="21" t="s">
        <v>937</v>
      </c>
      <c r="B661" s="21" t="s">
        <v>938</v>
      </c>
      <c r="C661" s="25" t="str">
        <f t="shared" si="66"/>
        <v>Certificate III in Science</v>
      </c>
      <c r="D661" s="25" t="str">
        <f t="shared" si="67"/>
        <v>22441VIC Certificate III in Science</v>
      </c>
      <c r="E661" s="21">
        <v>24</v>
      </c>
      <c r="F661" s="17" t="s">
        <v>210</v>
      </c>
      <c r="H661" s="19" t="str">
        <f t="shared" si="69"/>
        <v>Certificate</v>
      </c>
      <c r="I661" s="19" t="str">
        <f t="shared" si="70"/>
        <v>III in Science</v>
      </c>
      <c r="J661" s="19" t="str">
        <f t="shared" si="68"/>
        <v>III in</v>
      </c>
      <c r="K661" s="19" t="str">
        <f t="shared" si="71"/>
        <v>Science</v>
      </c>
      <c r="L661" s="19"/>
      <c r="M661" s="19"/>
    </row>
    <row r="662" spans="1:13" x14ac:dyDescent="0.35">
      <c r="A662" s="10" t="s">
        <v>754</v>
      </c>
      <c r="B662" s="10" t="s">
        <v>755</v>
      </c>
      <c r="C662" s="25" t="str">
        <f t="shared" si="66"/>
        <v>Certificate II in Customer Engagement</v>
      </c>
      <c r="D662" s="25" t="str">
        <f t="shared" si="67"/>
        <v>BSB20215 Certificate II in Customer Engagement</v>
      </c>
      <c r="E662" s="10">
        <v>24</v>
      </c>
      <c r="F662" s="17" t="s">
        <v>210</v>
      </c>
      <c r="H662" s="19" t="str">
        <f t="shared" si="69"/>
        <v>Certificate</v>
      </c>
      <c r="I662" s="19" t="str">
        <f t="shared" si="70"/>
        <v>II in Customer Engagement</v>
      </c>
      <c r="J662" s="19" t="str">
        <f t="shared" si="68"/>
        <v>II in</v>
      </c>
      <c r="K662" s="19" t="str">
        <f t="shared" si="71"/>
        <v>Customer Engagement</v>
      </c>
      <c r="L662" s="19"/>
      <c r="M662" s="19"/>
    </row>
    <row r="663" spans="1:13" x14ac:dyDescent="0.35">
      <c r="A663" s="10" t="s">
        <v>1112</v>
      </c>
      <c r="B663" s="10" t="s">
        <v>1113</v>
      </c>
      <c r="C663" s="25" t="str">
        <f t="shared" si="66"/>
        <v>Diploma of Musical Theatre</v>
      </c>
      <c r="D663" s="25" t="str">
        <f t="shared" si="67"/>
        <v>CUA50213 Diploma of Musical Theatre</v>
      </c>
      <c r="E663" s="10">
        <v>24</v>
      </c>
      <c r="F663" s="17" t="s">
        <v>210</v>
      </c>
      <c r="H663" s="19" t="str">
        <f t="shared" si="69"/>
        <v>Diploma</v>
      </c>
      <c r="I663" s="19" t="str">
        <f t="shared" si="70"/>
        <v>of Musical Theatre</v>
      </c>
      <c r="J663" s="19" t="e">
        <f t="shared" si="68"/>
        <v>#VALUE!</v>
      </c>
      <c r="K663" s="19" t="str">
        <f t="shared" si="71"/>
        <v>Diploma Of Musical Theatre</v>
      </c>
      <c r="L663" s="19"/>
      <c r="M663" s="19"/>
    </row>
    <row r="664" spans="1:13" x14ac:dyDescent="0.35">
      <c r="A664" s="10" t="s">
        <v>172</v>
      </c>
      <c r="B664" s="10" t="s">
        <v>520</v>
      </c>
      <c r="C664" s="25" t="str">
        <f t="shared" si="66"/>
        <v>Certificate III in Civil Construction Plant Operations</v>
      </c>
      <c r="D664" s="25" t="str">
        <f t="shared" si="67"/>
        <v>RII30815 Certificate III in Civil Construction Plant Operations</v>
      </c>
      <c r="E664" s="10">
        <v>24</v>
      </c>
      <c r="F664" s="17" t="s">
        <v>210</v>
      </c>
      <c r="H664" s="19" t="str">
        <f t="shared" si="69"/>
        <v>Certificate</v>
      </c>
      <c r="I664" s="19" t="str">
        <f t="shared" si="70"/>
        <v>III in Civil Construction Plant Operations</v>
      </c>
      <c r="J664" s="19" t="str">
        <f t="shared" si="68"/>
        <v>III in</v>
      </c>
      <c r="K664" s="19" t="str">
        <f t="shared" si="71"/>
        <v>Civil Construction Plant Operations</v>
      </c>
      <c r="L664" s="19"/>
      <c r="M664" s="19"/>
    </row>
    <row r="665" spans="1:13" x14ac:dyDescent="0.35">
      <c r="A665" s="25" t="s">
        <v>204</v>
      </c>
      <c r="B665" s="25" t="s">
        <v>411</v>
      </c>
      <c r="C665" s="25" t="str">
        <f t="shared" si="66"/>
        <v>Certificate III in Warehousing Operations</v>
      </c>
      <c r="D665" s="25" t="str">
        <f t="shared" si="67"/>
        <v>TLI31616 Certificate III in Warehousing Operations</v>
      </c>
      <c r="E665" s="25">
        <v>24</v>
      </c>
      <c r="F665" s="17" t="s">
        <v>210</v>
      </c>
      <c r="H665" s="19" t="str">
        <f t="shared" si="69"/>
        <v>Certificate</v>
      </c>
      <c r="I665" s="19" t="str">
        <f t="shared" si="70"/>
        <v>III in Warehousing Operations</v>
      </c>
      <c r="J665" s="19" t="str">
        <f t="shared" si="68"/>
        <v>III in</v>
      </c>
      <c r="K665" s="19" t="str">
        <f t="shared" si="71"/>
        <v>Warehousing Operations</v>
      </c>
      <c r="L665" s="19"/>
      <c r="M665" s="19"/>
    </row>
    <row r="666" spans="1:13" x14ac:dyDescent="0.35">
      <c r="A666" s="25" t="s">
        <v>33</v>
      </c>
      <c r="B666" s="25" t="s">
        <v>691</v>
      </c>
      <c r="C666" s="25" t="str">
        <f t="shared" si="66"/>
        <v>Certificate III in Business Administration</v>
      </c>
      <c r="D666" s="25" t="str">
        <f t="shared" si="67"/>
        <v>BSB30415 Certificate III in Business Administration</v>
      </c>
      <c r="E666" s="25">
        <v>24</v>
      </c>
      <c r="F666" s="17" t="s">
        <v>218</v>
      </c>
      <c r="H666" s="19" t="str">
        <f t="shared" si="69"/>
        <v>Certificate</v>
      </c>
      <c r="I666" s="19" t="str">
        <f t="shared" si="70"/>
        <v>III IN BUSINESS ADMINISTRATION</v>
      </c>
      <c r="J666" s="19" t="str">
        <f t="shared" si="68"/>
        <v>III in</v>
      </c>
      <c r="K666" s="19" t="str">
        <f t="shared" si="71"/>
        <v>Business Administration</v>
      </c>
      <c r="L666" s="19"/>
      <c r="M666" s="19"/>
    </row>
    <row r="667" spans="1:13" x14ac:dyDescent="0.35">
      <c r="A667" s="25" t="s">
        <v>96</v>
      </c>
      <c r="B667" s="25" t="s">
        <v>407</v>
      </c>
      <c r="C667" s="25" t="str">
        <f t="shared" si="66"/>
        <v>Certificate II in Public Safety (Aquatic Rescue)</v>
      </c>
      <c r="D667" s="25" t="str">
        <f t="shared" si="67"/>
        <v>PUA21012 Certificate II in Public Safety (Aquatic Rescue)</v>
      </c>
      <c r="E667" s="25">
        <v>24</v>
      </c>
      <c r="F667" s="17" t="s">
        <v>275</v>
      </c>
      <c r="H667" s="19" t="str">
        <f t="shared" si="69"/>
        <v>Certificate</v>
      </c>
      <c r="I667" s="19" t="str">
        <f t="shared" si="70"/>
        <v>II in Public Safety (Aquatic Rescue)</v>
      </c>
      <c r="J667" s="19" t="str">
        <f t="shared" si="68"/>
        <v>II in</v>
      </c>
      <c r="K667" s="19" t="str">
        <f t="shared" si="71"/>
        <v>Public Safety (Aquatic Rescue)</v>
      </c>
      <c r="L667" s="19"/>
      <c r="M667" s="19"/>
    </row>
    <row r="668" spans="1:13" x14ac:dyDescent="0.35">
      <c r="A668" s="21" t="s">
        <v>41</v>
      </c>
      <c r="B668" s="21" t="s">
        <v>377</v>
      </c>
      <c r="C668" s="25" t="str">
        <f t="shared" si="66"/>
        <v>Certificate III in Individual Support</v>
      </c>
      <c r="D668" s="25" t="str">
        <f t="shared" si="67"/>
        <v>CHC33015 Certificate III in Individual Support</v>
      </c>
      <c r="E668" s="21">
        <v>24</v>
      </c>
      <c r="F668" s="17" t="s">
        <v>131</v>
      </c>
      <c r="H668" s="19" t="str">
        <f t="shared" si="69"/>
        <v>Certificate</v>
      </c>
      <c r="I668" s="19" t="str">
        <f t="shared" si="70"/>
        <v>III in Individual Support</v>
      </c>
      <c r="J668" s="19" t="str">
        <f t="shared" si="68"/>
        <v>III in</v>
      </c>
      <c r="K668" s="19" t="str">
        <f t="shared" si="71"/>
        <v>Individual Support</v>
      </c>
      <c r="L668" s="19"/>
      <c r="M668" s="19"/>
    </row>
    <row r="669" spans="1:13" x14ac:dyDescent="0.35">
      <c r="A669" s="10" t="s">
        <v>72</v>
      </c>
      <c r="B669" s="25" t="s">
        <v>636</v>
      </c>
      <c r="C669" s="25" t="str">
        <f t="shared" si="66"/>
        <v>Certificate II in Forest Growing And Management</v>
      </c>
      <c r="D669" s="25" t="str">
        <f t="shared" si="67"/>
        <v>FWP20116 Certificate II in Forest Growing And Management</v>
      </c>
      <c r="E669" s="10">
        <v>24</v>
      </c>
      <c r="F669" s="17" t="s">
        <v>131</v>
      </c>
      <c r="H669" s="19" t="str">
        <f t="shared" si="69"/>
        <v>Certificate</v>
      </c>
      <c r="I669" s="19" t="str">
        <f t="shared" si="70"/>
        <v>II in Forest Growing and Management</v>
      </c>
      <c r="J669" s="19" t="str">
        <f t="shared" si="68"/>
        <v>II in</v>
      </c>
      <c r="K669" s="19" t="str">
        <f t="shared" si="71"/>
        <v>Forest Growing And Management</v>
      </c>
      <c r="L669" s="19"/>
      <c r="M669" s="19"/>
    </row>
    <row r="670" spans="1:13" x14ac:dyDescent="0.35">
      <c r="A670" s="25" t="s">
        <v>68</v>
      </c>
      <c r="B670" s="25" t="s">
        <v>597</v>
      </c>
      <c r="C670" s="25" t="str">
        <f t="shared" si="66"/>
        <v>Certificate III in Accounts Administration</v>
      </c>
      <c r="D670" s="25" t="str">
        <f t="shared" si="67"/>
        <v>FNS30317 Certificate III in Accounts Administration</v>
      </c>
      <c r="E670" s="25">
        <v>24</v>
      </c>
      <c r="F670" s="17" t="s">
        <v>224</v>
      </c>
      <c r="H670" s="19" t="str">
        <f t="shared" si="69"/>
        <v>Certificate</v>
      </c>
      <c r="I670" s="19" t="str">
        <f t="shared" si="70"/>
        <v>III in Accounts Administration</v>
      </c>
      <c r="J670" s="19" t="str">
        <f t="shared" si="68"/>
        <v>III in</v>
      </c>
      <c r="K670" s="19" t="str">
        <f t="shared" si="71"/>
        <v>Accounts Administration</v>
      </c>
      <c r="L670" s="19"/>
      <c r="M670" s="19"/>
    </row>
    <row r="671" spans="1:13" x14ac:dyDescent="0.35">
      <c r="A671" s="10" t="s">
        <v>869</v>
      </c>
      <c r="B671" s="10" t="s">
        <v>870</v>
      </c>
      <c r="C671" s="25" t="str">
        <f t="shared" si="66"/>
        <v>Certificate III in Food Processing</v>
      </c>
      <c r="D671" s="25" t="str">
        <f t="shared" si="67"/>
        <v>FBP30117 Certificate III in Food Processing</v>
      </c>
      <c r="E671" s="10">
        <v>24</v>
      </c>
      <c r="F671" s="17" t="s">
        <v>224</v>
      </c>
      <c r="H671" s="19" t="str">
        <f t="shared" si="69"/>
        <v>Certificate</v>
      </c>
      <c r="I671" s="19" t="str">
        <f t="shared" si="70"/>
        <v>III in Food Processing</v>
      </c>
      <c r="J671" s="19" t="str">
        <f t="shared" si="68"/>
        <v>III in</v>
      </c>
      <c r="K671" s="19" t="str">
        <f t="shared" si="71"/>
        <v>Food Processing</v>
      </c>
      <c r="L671" s="19"/>
      <c r="M671" s="19"/>
    </row>
    <row r="672" spans="1:13" x14ac:dyDescent="0.35">
      <c r="A672" s="26" t="s">
        <v>31</v>
      </c>
      <c r="B672" s="26" t="s">
        <v>308</v>
      </c>
      <c r="C672" s="25" t="str">
        <f t="shared" si="66"/>
        <v>Certificate III in Business</v>
      </c>
      <c r="D672" s="25" t="str">
        <f t="shared" si="67"/>
        <v>BSB30115 Certificate III in Business</v>
      </c>
      <c r="E672" s="26">
        <v>23</v>
      </c>
      <c r="F672" s="17" t="s">
        <v>274</v>
      </c>
      <c r="H672" s="19" t="str">
        <f t="shared" si="69"/>
        <v>Certificate</v>
      </c>
      <c r="I672" s="19" t="str">
        <f t="shared" si="70"/>
        <v>III in Business</v>
      </c>
      <c r="J672" s="19" t="str">
        <f t="shared" si="68"/>
        <v>III in</v>
      </c>
      <c r="K672" s="19" t="str">
        <f t="shared" si="71"/>
        <v>Business</v>
      </c>
      <c r="L672" s="19"/>
      <c r="M672" s="19"/>
    </row>
    <row r="673" spans="1:13" x14ac:dyDescent="0.35">
      <c r="A673" s="26" t="s">
        <v>36</v>
      </c>
      <c r="B673" s="26" t="s">
        <v>430</v>
      </c>
      <c r="C673" s="25" t="str">
        <f t="shared" si="66"/>
        <v>Certificate II in Community Services</v>
      </c>
      <c r="D673" s="25" t="str">
        <f t="shared" si="67"/>
        <v>CHC22015 Certificate II in Community Services</v>
      </c>
      <c r="E673" s="26">
        <v>23</v>
      </c>
      <c r="F673" s="17" t="s">
        <v>274</v>
      </c>
      <c r="H673" s="19" t="str">
        <f t="shared" si="69"/>
        <v>Certificate</v>
      </c>
      <c r="I673" s="19" t="str">
        <f t="shared" si="70"/>
        <v>II in Community Services</v>
      </c>
      <c r="J673" s="19" t="str">
        <f t="shared" si="68"/>
        <v>II in</v>
      </c>
      <c r="K673" s="19" t="str">
        <f t="shared" si="71"/>
        <v>Community Services</v>
      </c>
      <c r="L673" s="19"/>
      <c r="M673" s="19"/>
    </row>
    <row r="674" spans="1:13" x14ac:dyDescent="0.35">
      <c r="A674" s="26" t="s">
        <v>872</v>
      </c>
      <c r="B674" s="26" t="s">
        <v>873</v>
      </c>
      <c r="C674" s="25" t="str">
        <f t="shared" si="66"/>
        <v>Certificate III in Horsemanship (Riding, Handling And Behaviour)</v>
      </c>
      <c r="D674" s="25" t="str">
        <f t="shared" si="67"/>
        <v>10135NAT Certificate III in Horsemanship (Riding, Handling And Behaviour)</v>
      </c>
      <c r="E674" s="26">
        <v>23</v>
      </c>
      <c r="F674" s="17" t="s">
        <v>210</v>
      </c>
      <c r="H674" s="19" t="str">
        <f t="shared" si="69"/>
        <v>Certificate</v>
      </c>
      <c r="I674" s="19" t="str">
        <f t="shared" si="70"/>
        <v>III in Horsemanship (Riding, Handling and Behaviour)</v>
      </c>
      <c r="J674" s="19" t="str">
        <f t="shared" si="68"/>
        <v>III in</v>
      </c>
      <c r="K674" s="19" t="str">
        <f t="shared" si="71"/>
        <v>Horsemanship (Riding, Handling And Behaviour)</v>
      </c>
      <c r="L674" s="19"/>
      <c r="M674" s="19"/>
    </row>
    <row r="675" spans="1:13" x14ac:dyDescent="0.35">
      <c r="A675" s="22" t="s">
        <v>203</v>
      </c>
      <c r="B675" s="22" t="s">
        <v>594</v>
      </c>
      <c r="C675" s="25" t="str">
        <f t="shared" si="66"/>
        <v>Certificate III in Wall And Floor Tiling</v>
      </c>
      <c r="D675" s="25" t="str">
        <f t="shared" si="67"/>
        <v>CPC31311 Certificate III in Wall And Floor Tiling</v>
      </c>
      <c r="E675" s="22">
        <v>23</v>
      </c>
      <c r="F675" s="17" t="s">
        <v>210</v>
      </c>
      <c r="H675" s="19" t="str">
        <f t="shared" si="69"/>
        <v>Certificate</v>
      </c>
      <c r="I675" s="19" t="str">
        <f t="shared" si="70"/>
        <v>III in Wall and Floor Tiling</v>
      </c>
      <c r="J675" s="19" t="str">
        <f t="shared" si="68"/>
        <v>III in</v>
      </c>
      <c r="K675" s="19" t="str">
        <f t="shared" si="71"/>
        <v>Wall And Floor Tiling</v>
      </c>
      <c r="L675" s="19"/>
      <c r="M675" s="19"/>
    </row>
    <row r="676" spans="1:13" x14ac:dyDescent="0.35">
      <c r="A676" s="10" t="s">
        <v>3</v>
      </c>
      <c r="B676" s="10" t="s">
        <v>306</v>
      </c>
      <c r="C676" s="25" t="str">
        <f t="shared" si="66"/>
        <v>Certificate II in Applied Language</v>
      </c>
      <c r="D676" s="25" t="str">
        <f t="shared" si="67"/>
        <v>10297NAT Certificate II in Applied Language</v>
      </c>
      <c r="E676" s="10">
        <v>23</v>
      </c>
      <c r="F676" s="17" t="s">
        <v>218</v>
      </c>
      <c r="H676" s="19" t="str">
        <f t="shared" si="69"/>
        <v>Certificate</v>
      </c>
      <c r="I676" s="19" t="str">
        <f t="shared" si="70"/>
        <v>II in Applied Language</v>
      </c>
      <c r="J676" s="19" t="str">
        <f t="shared" si="68"/>
        <v>II in</v>
      </c>
      <c r="K676" s="19" t="str">
        <f t="shared" si="71"/>
        <v>Applied Language</v>
      </c>
      <c r="L676" s="19"/>
      <c r="M676" s="19"/>
    </row>
    <row r="677" spans="1:13" x14ac:dyDescent="0.35">
      <c r="A677" s="10" t="s">
        <v>38</v>
      </c>
      <c r="B677" s="10" t="s">
        <v>694</v>
      </c>
      <c r="C677" s="25" t="str">
        <f t="shared" si="66"/>
        <v>Certificate III in Early Childhood Education And Care</v>
      </c>
      <c r="D677" s="25" t="str">
        <f t="shared" si="67"/>
        <v>CHC30113 Certificate III in Early Childhood Education And Care</v>
      </c>
      <c r="E677" s="10">
        <v>23</v>
      </c>
      <c r="F677" s="17" t="s">
        <v>218</v>
      </c>
      <c r="H677" s="19" t="str">
        <f t="shared" si="69"/>
        <v>Certificate</v>
      </c>
      <c r="I677" s="19" t="str">
        <f t="shared" si="70"/>
        <v>III IN EARLY CHILDHOOD EDUCATION AND CARE</v>
      </c>
      <c r="J677" s="19" t="str">
        <f t="shared" si="68"/>
        <v>III in</v>
      </c>
      <c r="K677" s="19" t="str">
        <f t="shared" si="71"/>
        <v>Early Childhood Education And Care</v>
      </c>
      <c r="L677" s="19"/>
      <c r="M677" s="19"/>
    </row>
    <row r="678" spans="1:13" x14ac:dyDescent="0.35">
      <c r="A678" s="10" t="s">
        <v>71</v>
      </c>
      <c r="B678" s="10" t="s">
        <v>375</v>
      </c>
      <c r="C678" s="25" t="str">
        <f t="shared" si="66"/>
        <v>Certificate II in Skills For Work And Vocational Pathways</v>
      </c>
      <c r="D678" s="25" t="str">
        <f t="shared" si="67"/>
        <v>FSK20113 Certificate II in Skills For Work And Vocational Pathways</v>
      </c>
      <c r="E678" s="10">
        <v>23</v>
      </c>
      <c r="F678" s="17" t="s">
        <v>218</v>
      </c>
      <c r="H678" s="19" t="str">
        <f t="shared" si="69"/>
        <v>Certificate</v>
      </c>
      <c r="I678" s="19" t="str">
        <f t="shared" si="70"/>
        <v>II in Skills for Work and Vocational Pathways</v>
      </c>
      <c r="J678" s="19" t="str">
        <f t="shared" si="68"/>
        <v>II in</v>
      </c>
      <c r="K678" s="19" t="str">
        <f t="shared" si="71"/>
        <v>Skills For Work And Vocational Pathways</v>
      </c>
      <c r="L678" s="19"/>
      <c r="M678" s="19"/>
    </row>
    <row r="679" spans="1:13" x14ac:dyDescent="0.35">
      <c r="A679" s="10" t="s">
        <v>120</v>
      </c>
      <c r="B679" s="10" t="s">
        <v>405</v>
      </c>
      <c r="C679" s="25" t="str">
        <f t="shared" si="66"/>
        <v>Certificate II in Tourism</v>
      </c>
      <c r="D679" s="25" t="str">
        <f t="shared" si="67"/>
        <v>SIT20116 Certificate II in Tourism</v>
      </c>
      <c r="E679" s="10">
        <v>23</v>
      </c>
      <c r="F679" s="17" t="s">
        <v>218</v>
      </c>
      <c r="H679" s="19" t="str">
        <f t="shared" si="69"/>
        <v>Certificate</v>
      </c>
      <c r="I679" s="19" t="str">
        <f t="shared" si="70"/>
        <v>II in Tourism</v>
      </c>
      <c r="J679" s="19" t="str">
        <f t="shared" si="68"/>
        <v>II in</v>
      </c>
      <c r="K679" s="19" t="str">
        <f t="shared" si="71"/>
        <v>Tourism</v>
      </c>
      <c r="L679" s="19"/>
      <c r="M679" s="19"/>
    </row>
    <row r="680" spans="1:13" x14ac:dyDescent="0.35">
      <c r="A680" s="26" t="s">
        <v>95</v>
      </c>
      <c r="B680" s="26" t="s">
        <v>334</v>
      </c>
      <c r="C680" s="25" t="str">
        <f t="shared" si="66"/>
        <v>Certificate II in Applied Fashion Design And Technology</v>
      </c>
      <c r="D680" s="25" t="str">
        <f t="shared" si="67"/>
        <v>MST20616 Certificate II in Applied Fashion Design And Technology</v>
      </c>
      <c r="E680" s="26">
        <v>23</v>
      </c>
      <c r="F680" s="17" t="s">
        <v>274</v>
      </c>
      <c r="H680" s="19" t="str">
        <f t="shared" si="69"/>
        <v>Certificate</v>
      </c>
      <c r="I680" s="19" t="str">
        <f t="shared" si="70"/>
        <v>II in Applied Fashion Design and Technology</v>
      </c>
      <c r="J680" s="19" t="str">
        <f t="shared" si="68"/>
        <v>II in</v>
      </c>
      <c r="K680" s="19" t="str">
        <f t="shared" si="71"/>
        <v>Applied Fashion Design And Technology</v>
      </c>
      <c r="L680" s="19"/>
      <c r="M680" s="19"/>
    </row>
    <row r="681" spans="1:13" x14ac:dyDescent="0.35">
      <c r="A681" s="10" t="s">
        <v>33</v>
      </c>
      <c r="B681" s="10" t="s">
        <v>376</v>
      </c>
      <c r="C681" s="25" t="str">
        <f t="shared" si="66"/>
        <v>Certificate III in Business Administration</v>
      </c>
      <c r="D681" s="25" t="str">
        <f t="shared" si="67"/>
        <v>BSB30415 Certificate III in Business Administration</v>
      </c>
      <c r="E681" s="10">
        <v>23</v>
      </c>
      <c r="F681" s="17" t="s">
        <v>131</v>
      </c>
      <c r="H681" s="19" t="str">
        <f t="shared" si="69"/>
        <v>Certificate</v>
      </c>
      <c r="I681" s="19" t="str">
        <f t="shared" si="70"/>
        <v>III in Business Administration</v>
      </c>
      <c r="J681" s="19" t="str">
        <f t="shared" si="68"/>
        <v>III in</v>
      </c>
      <c r="K681" s="19" t="str">
        <f t="shared" si="71"/>
        <v>Business Administration</v>
      </c>
      <c r="L681" s="19"/>
      <c r="M681" s="19"/>
    </row>
    <row r="682" spans="1:13" x14ac:dyDescent="0.35">
      <c r="A682" s="10" t="s">
        <v>1615</v>
      </c>
      <c r="B682" s="10" t="s">
        <v>1616</v>
      </c>
      <c r="C682" s="25" t="str">
        <f t="shared" si="66"/>
        <v>Certificate II in Electronic Assembly</v>
      </c>
      <c r="D682" s="25" t="str">
        <f t="shared" si="67"/>
        <v>UEE20911 Certificate II in Electronic Assembly</v>
      </c>
      <c r="E682" s="10">
        <v>23</v>
      </c>
      <c r="F682" s="17" t="s">
        <v>131</v>
      </c>
      <c r="H682" s="19" t="str">
        <f t="shared" si="69"/>
        <v>Certificate</v>
      </c>
      <c r="I682" s="19" t="str">
        <f t="shared" si="70"/>
        <v>II in Electronic Assembly</v>
      </c>
      <c r="J682" s="19" t="str">
        <f t="shared" si="68"/>
        <v>II in</v>
      </c>
      <c r="K682" s="19" t="str">
        <f t="shared" si="71"/>
        <v>Electronic Assembly</v>
      </c>
      <c r="L682" s="19"/>
      <c r="M682" s="19"/>
    </row>
    <row r="683" spans="1:13" x14ac:dyDescent="0.35">
      <c r="A683" s="25" t="s">
        <v>1644</v>
      </c>
      <c r="B683" s="25" t="s">
        <v>1645</v>
      </c>
      <c r="C683" s="25" t="str">
        <f t="shared" si="66"/>
        <v xml:space="preserve">Diploma of Aquaculture </v>
      </c>
      <c r="D683" s="25" t="str">
        <f t="shared" si="67"/>
        <v xml:space="preserve">SFI50111 Diploma of Aquaculture </v>
      </c>
      <c r="E683" s="25">
        <v>23</v>
      </c>
      <c r="F683" s="17" t="s">
        <v>224</v>
      </c>
      <c r="H683" s="19" t="str">
        <f t="shared" si="69"/>
        <v>Diploma</v>
      </c>
      <c r="I683" s="19" t="str">
        <f t="shared" si="70"/>
        <v xml:space="preserve">of Aquaculture </v>
      </c>
      <c r="J683" s="19" t="e">
        <f t="shared" si="68"/>
        <v>#VALUE!</v>
      </c>
      <c r="K683" s="19" t="str">
        <f t="shared" si="71"/>
        <v xml:space="preserve">Diploma Of Aquaculture </v>
      </c>
      <c r="L683" s="19"/>
      <c r="M683" s="19"/>
    </row>
    <row r="684" spans="1:13" x14ac:dyDescent="0.35">
      <c r="A684" s="10" t="s">
        <v>28</v>
      </c>
      <c r="B684" s="10" t="s">
        <v>427</v>
      </c>
      <c r="C684" s="25" t="str">
        <f t="shared" si="66"/>
        <v>Certificate III in Aviation (Remote Pilot-Visual Line Of Sight)</v>
      </c>
      <c r="D684" s="25" t="str">
        <f t="shared" si="67"/>
        <v>AVI30316 Certificate III in Aviation (Remote Pilot-Visual Line Of Sight)</v>
      </c>
      <c r="E684" s="10">
        <v>22</v>
      </c>
      <c r="F684" s="17" t="s">
        <v>275</v>
      </c>
      <c r="H684" s="19" t="str">
        <f t="shared" si="69"/>
        <v>Certificate</v>
      </c>
      <c r="I684" s="19" t="str">
        <f t="shared" si="70"/>
        <v>III in Aviation (Remote Pilot-Visual Line of Sight)</v>
      </c>
      <c r="J684" s="19" t="str">
        <f t="shared" si="68"/>
        <v>III in</v>
      </c>
      <c r="K684" s="19" t="str">
        <f t="shared" si="71"/>
        <v>Aviation (Remote Pilot-Visual Line Of Sight)</v>
      </c>
      <c r="L684" s="19"/>
      <c r="M684" s="19"/>
    </row>
    <row r="685" spans="1:13" x14ac:dyDescent="0.35">
      <c r="A685" s="18" t="s">
        <v>52</v>
      </c>
      <c r="B685" s="18" t="s">
        <v>337</v>
      </c>
      <c r="C685" s="25" t="str">
        <f t="shared" si="66"/>
        <v>Certificate II in Music Industry</v>
      </c>
      <c r="D685" s="25" t="str">
        <f t="shared" si="67"/>
        <v>CUA20615 Certificate II in Music Industry</v>
      </c>
      <c r="E685" s="18">
        <v>22</v>
      </c>
      <c r="F685" s="17" t="s">
        <v>225</v>
      </c>
      <c r="H685" s="19" t="str">
        <f t="shared" si="69"/>
        <v>Certificate</v>
      </c>
      <c r="I685" s="19" t="str">
        <f t="shared" si="70"/>
        <v>II in Music Industry</v>
      </c>
      <c r="J685" s="19" t="str">
        <f t="shared" si="68"/>
        <v>II in</v>
      </c>
      <c r="K685" s="19" t="str">
        <f t="shared" si="71"/>
        <v>Music Industry</v>
      </c>
      <c r="L685" s="19"/>
      <c r="M685" s="19"/>
    </row>
    <row r="686" spans="1:13" x14ac:dyDescent="0.35">
      <c r="A686" s="23" t="s">
        <v>83</v>
      </c>
      <c r="B686" s="23" t="s">
        <v>559</v>
      </c>
      <c r="C686" s="25" t="str">
        <f t="shared" si="66"/>
        <v>Certificate II in Information, Digital Media And Technology</v>
      </c>
      <c r="D686" s="25" t="str">
        <f t="shared" si="67"/>
        <v>ICT20115 Certificate II in Information, Digital Media And Technology</v>
      </c>
      <c r="E686" s="23">
        <v>22</v>
      </c>
      <c r="F686" s="17" t="s">
        <v>212</v>
      </c>
      <c r="H686" s="19" t="str">
        <f t="shared" si="69"/>
        <v>Certificate</v>
      </c>
      <c r="I686" s="19" t="str">
        <f t="shared" si="70"/>
        <v>II in Information, Digital Media and Technology</v>
      </c>
      <c r="J686" s="19" t="str">
        <f t="shared" si="68"/>
        <v>II in</v>
      </c>
      <c r="K686" s="19" t="str">
        <f t="shared" si="71"/>
        <v>Information, Digital Media And Technology</v>
      </c>
      <c r="L686" s="19"/>
      <c r="M686" s="19"/>
    </row>
    <row r="687" spans="1:13" x14ac:dyDescent="0.35">
      <c r="A687" s="23" t="s">
        <v>878</v>
      </c>
      <c r="B687" s="23" t="s">
        <v>307</v>
      </c>
      <c r="C687" s="25" t="str">
        <f t="shared" si="66"/>
        <v>Certificate III in Information, Digital Media And Technology</v>
      </c>
      <c r="D687" s="25" t="str">
        <f t="shared" si="67"/>
        <v>ICT30115 Certificate III in Information, Digital Media And Technology</v>
      </c>
      <c r="E687" s="23">
        <v>22</v>
      </c>
      <c r="F687" s="17" t="s">
        <v>212</v>
      </c>
      <c r="H687" s="19" t="str">
        <f t="shared" si="69"/>
        <v>Certificate</v>
      </c>
      <c r="I687" s="19" t="str">
        <f t="shared" si="70"/>
        <v>III in Information, Digital Media and Technology</v>
      </c>
      <c r="J687" s="19" t="str">
        <f t="shared" si="68"/>
        <v>III in</v>
      </c>
      <c r="K687" s="19" t="str">
        <f t="shared" si="71"/>
        <v>Information, Digital Media And Technology</v>
      </c>
      <c r="L687" s="19"/>
      <c r="M687" s="19"/>
    </row>
    <row r="688" spans="1:13" x14ac:dyDescent="0.35">
      <c r="A688" s="25" t="s">
        <v>167</v>
      </c>
      <c r="B688" s="25" t="s">
        <v>424</v>
      </c>
      <c r="C688" s="25" t="str">
        <f t="shared" si="66"/>
        <v>Certificate III in Cabinet Making</v>
      </c>
      <c r="D688" s="25" t="str">
        <f t="shared" si="67"/>
        <v>MSF31113 Certificate III in Cabinet Making</v>
      </c>
      <c r="E688" s="25">
        <v>22</v>
      </c>
      <c r="F688" s="17" t="s">
        <v>275</v>
      </c>
      <c r="H688" s="19" t="str">
        <f t="shared" si="69"/>
        <v>Certificate</v>
      </c>
      <c r="I688" s="19" t="str">
        <f t="shared" si="70"/>
        <v>III in Cabinet Making</v>
      </c>
      <c r="J688" s="19" t="str">
        <f t="shared" si="68"/>
        <v>III in</v>
      </c>
      <c r="K688" s="19" t="str">
        <f t="shared" si="71"/>
        <v>Cabinet Making</v>
      </c>
      <c r="L688" s="19"/>
      <c r="M688" s="19"/>
    </row>
    <row r="689" spans="1:13" x14ac:dyDescent="0.35">
      <c r="A689" s="10" t="s">
        <v>1646</v>
      </c>
      <c r="B689" s="21" t="s">
        <v>1647</v>
      </c>
      <c r="C689" s="25" t="str">
        <f t="shared" si="66"/>
        <v>Certificate II in Emergency Medical Service First Response</v>
      </c>
      <c r="D689" s="25" t="str">
        <f t="shared" si="67"/>
        <v>HLT21107 Certificate II in Emergency Medical Service First Response</v>
      </c>
      <c r="E689" s="10">
        <v>22</v>
      </c>
      <c r="F689" s="17" t="s">
        <v>224</v>
      </c>
      <c r="H689" s="19" t="str">
        <f t="shared" si="69"/>
        <v>Certificate</v>
      </c>
      <c r="I689" s="19" t="str">
        <f t="shared" si="70"/>
        <v>II in Emergency Medical Service First Response</v>
      </c>
      <c r="J689" s="19" t="str">
        <f t="shared" si="68"/>
        <v>II in</v>
      </c>
      <c r="K689" s="19" t="str">
        <f t="shared" si="71"/>
        <v>Emergency Medical Service First Response</v>
      </c>
      <c r="L689" s="19"/>
      <c r="M689" s="19"/>
    </row>
    <row r="690" spans="1:13" x14ac:dyDescent="0.35">
      <c r="A690" s="3" t="s">
        <v>12</v>
      </c>
      <c r="B690" s="3" t="s">
        <v>642</v>
      </c>
      <c r="C690" s="25" t="str">
        <f t="shared" si="66"/>
        <v>Certificate III in Animal Studies</v>
      </c>
      <c r="D690" s="25" t="str">
        <f t="shared" si="67"/>
        <v>ACM30117 Certificate III in Animal Studies</v>
      </c>
      <c r="E690" s="3">
        <v>21</v>
      </c>
      <c r="F690" s="17" t="s">
        <v>225</v>
      </c>
      <c r="H690" s="19" t="str">
        <f t="shared" si="69"/>
        <v>Certificate</v>
      </c>
      <c r="I690" s="19" t="str">
        <f t="shared" si="70"/>
        <v>III in Animal Studies</v>
      </c>
      <c r="J690" s="19" t="str">
        <f t="shared" si="68"/>
        <v>III in</v>
      </c>
      <c r="K690" s="19" t="str">
        <f t="shared" si="71"/>
        <v>Animal Studies</v>
      </c>
      <c r="L690" s="19"/>
      <c r="M690" s="19"/>
    </row>
    <row r="691" spans="1:13" x14ac:dyDescent="0.35">
      <c r="A691" s="22" t="s">
        <v>813</v>
      </c>
      <c r="B691" s="22" t="s">
        <v>814</v>
      </c>
      <c r="C691" s="25" t="str">
        <f t="shared" si="66"/>
        <v>Certificate II in Workplace Skills</v>
      </c>
      <c r="D691" s="25" t="str">
        <f t="shared" si="67"/>
        <v>BSB20120 Certificate II in Workplace Skills</v>
      </c>
      <c r="E691" s="22">
        <v>21</v>
      </c>
      <c r="F691" s="17" t="s">
        <v>210</v>
      </c>
      <c r="H691" s="19" t="str">
        <f t="shared" si="69"/>
        <v>Certificate</v>
      </c>
      <c r="I691" s="19" t="str">
        <f t="shared" si="70"/>
        <v>II in Workplace Skills</v>
      </c>
      <c r="J691" s="19" t="str">
        <f t="shared" si="68"/>
        <v>II in</v>
      </c>
      <c r="K691" s="19" t="str">
        <f t="shared" si="71"/>
        <v>Workplace Skills</v>
      </c>
      <c r="L691" s="19"/>
      <c r="M691" s="19"/>
    </row>
    <row r="692" spans="1:13" x14ac:dyDescent="0.35">
      <c r="A692" s="25" t="s">
        <v>107</v>
      </c>
      <c r="B692" s="25" t="s">
        <v>379</v>
      </c>
      <c r="C692" s="25" t="str">
        <f t="shared" si="66"/>
        <v>Certificate I in Retail Services</v>
      </c>
      <c r="D692" s="25" t="str">
        <f t="shared" si="67"/>
        <v>SIR10116 Certificate I in Retail Services</v>
      </c>
      <c r="E692" s="25">
        <v>21</v>
      </c>
      <c r="F692" s="17" t="s">
        <v>210</v>
      </c>
      <c r="H692" s="19" t="str">
        <f t="shared" si="69"/>
        <v>Certificate</v>
      </c>
      <c r="I692" s="19" t="str">
        <f t="shared" si="70"/>
        <v>I in Retail Services</v>
      </c>
      <c r="J692" s="19" t="str">
        <f t="shared" si="68"/>
        <v>I in</v>
      </c>
      <c r="K692" s="19" t="str">
        <f t="shared" si="71"/>
        <v>Retail Services</v>
      </c>
      <c r="L692" s="19"/>
      <c r="M692" s="19"/>
    </row>
    <row r="693" spans="1:13" x14ac:dyDescent="0.35">
      <c r="A693" s="26" t="s">
        <v>71</v>
      </c>
      <c r="B693" s="26" t="s">
        <v>375</v>
      </c>
      <c r="C693" s="25" t="str">
        <f t="shared" si="66"/>
        <v>Certificate II in Skills For Work And Vocational Pathways</v>
      </c>
      <c r="D693" s="25" t="str">
        <f t="shared" si="67"/>
        <v>FSK20113 Certificate II in Skills For Work And Vocational Pathways</v>
      </c>
      <c r="E693" s="26">
        <v>21</v>
      </c>
      <c r="F693" s="17" t="s">
        <v>225</v>
      </c>
      <c r="H693" s="19" t="str">
        <f t="shared" si="69"/>
        <v>Certificate</v>
      </c>
      <c r="I693" s="19" t="str">
        <f t="shared" si="70"/>
        <v>II in Skills for Work and Vocational Pathways</v>
      </c>
      <c r="J693" s="19" t="str">
        <f t="shared" si="68"/>
        <v>II in</v>
      </c>
      <c r="K693" s="19" t="str">
        <f t="shared" si="71"/>
        <v>Skills For Work And Vocational Pathways</v>
      </c>
      <c r="L693" s="19"/>
      <c r="M693" s="19"/>
    </row>
    <row r="694" spans="1:13" x14ac:dyDescent="0.35">
      <c r="A694" s="23" t="s">
        <v>108</v>
      </c>
      <c r="B694" s="23" t="s">
        <v>504</v>
      </c>
      <c r="C694" s="25" t="str">
        <f t="shared" si="66"/>
        <v>Certificate II in Community Pharmacy</v>
      </c>
      <c r="D694" s="25" t="str">
        <f t="shared" si="67"/>
        <v>SIR20116 Certificate II in Community Pharmacy</v>
      </c>
      <c r="E694" s="23">
        <v>21</v>
      </c>
      <c r="F694" s="17" t="s">
        <v>212</v>
      </c>
      <c r="H694" s="19" t="str">
        <f t="shared" si="69"/>
        <v>Certificate</v>
      </c>
      <c r="I694" s="19" t="str">
        <f t="shared" si="70"/>
        <v>II in Community Pharmacy</v>
      </c>
      <c r="J694" s="19" t="str">
        <f t="shared" si="68"/>
        <v>II in</v>
      </c>
      <c r="K694" s="19" t="str">
        <f t="shared" si="71"/>
        <v>Community Pharmacy</v>
      </c>
      <c r="L694" s="19"/>
      <c r="M694" s="19"/>
    </row>
    <row r="695" spans="1:13" x14ac:dyDescent="0.35">
      <c r="A695" s="10" t="s">
        <v>766</v>
      </c>
      <c r="B695" s="10" t="s">
        <v>767</v>
      </c>
      <c r="C695" s="25" t="str">
        <f t="shared" si="66"/>
        <v>Certificate II in Leadership</v>
      </c>
      <c r="D695" s="25" t="str">
        <f t="shared" si="67"/>
        <v>52774WA Certificate II in Leadership</v>
      </c>
      <c r="E695" s="10">
        <v>21</v>
      </c>
      <c r="F695" s="17" t="s">
        <v>131</v>
      </c>
      <c r="H695" s="19" t="str">
        <f t="shared" si="69"/>
        <v>Certificate</v>
      </c>
      <c r="I695" s="19" t="str">
        <f t="shared" si="70"/>
        <v>II in Leadership</v>
      </c>
      <c r="J695" s="19" t="str">
        <f t="shared" si="68"/>
        <v>II in</v>
      </c>
      <c r="K695" s="19" t="str">
        <f t="shared" si="71"/>
        <v>Leadership</v>
      </c>
      <c r="L695" s="19"/>
      <c r="M695" s="19"/>
    </row>
    <row r="696" spans="1:13" x14ac:dyDescent="0.35">
      <c r="A696" s="10" t="s">
        <v>610</v>
      </c>
      <c r="B696" s="10" t="s">
        <v>611</v>
      </c>
      <c r="C696" s="25" t="str">
        <f t="shared" si="66"/>
        <v>Certificate III in Auslan</v>
      </c>
      <c r="D696" s="25" t="str">
        <f t="shared" si="67"/>
        <v>PSP30218 Certificate III in Auslan</v>
      </c>
      <c r="E696" s="10">
        <v>21</v>
      </c>
      <c r="F696" s="17" t="s">
        <v>131</v>
      </c>
      <c r="H696" s="19" t="str">
        <f t="shared" si="69"/>
        <v>Certificate</v>
      </c>
      <c r="I696" s="19" t="str">
        <f t="shared" si="70"/>
        <v>III in Auslan</v>
      </c>
      <c r="J696" s="19" t="str">
        <f t="shared" si="68"/>
        <v>III in</v>
      </c>
      <c r="K696" s="19" t="str">
        <f t="shared" si="71"/>
        <v>Auslan</v>
      </c>
      <c r="L696" s="19"/>
      <c r="M696" s="19"/>
    </row>
    <row r="697" spans="1:13" x14ac:dyDescent="0.35">
      <c r="A697" s="25" t="s">
        <v>156</v>
      </c>
      <c r="B697" s="25" t="s">
        <v>445</v>
      </c>
      <c r="C697" s="25" t="str">
        <f t="shared" si="66"/>
        <v>Certificate III in Agricultural Mechanical Technology</v>
      </c>
      <c r="D697" s="25" t="str">
        <f t="shared" si="67"/>
        <v>AUR30416 Certificate III in Agricultural Mechanical Technology</v>
      </c>
      <c r="E697" s="25">
        <v>21</v>
      </c>
      <c r="F697" s="17" t="s">
        <v>224</v>
      </c>
      <c r="H697" s="19" t="str">
        <f t="shared" si="69"/>
        <v>Certificate</v>
      </c>
      <c r="I697" s="19" t="str">
        <f t="shared" si="70"/>
        <v>III in Agricultural Mechanical Technology</v>
      </c>
      <c r="J697" s="19" t="str">
        <f t="shared" si="68"/>
        <v>III in</v>
      </c>
      <c r="K697" s="19" t="str">
        <f t="shared" si="71"/>
        <v>Agricultural Mechanical Technology</v>
      </c>
      <c r="L697" s="19"/>
      <c r="M697" s="19"/>
    </row>
    <row r="698" spans="1:13" x14ac:dyDescent="0.35">
      <c r="A698" s="21" t="s">
        <v>185</v>
      </c>
      <c r="B698" s="21" t="s">
        <v>403</v>
      </c>
      <c r="C698" s="25" t="str">
        <f t="shared" si="66"/>
        <v>Certificate III in Light Vehicle Mechanical Technology</v>
      </c>
      <c r="D698" s="25" t="str">
        <f t="shared" si="67"/>
        <v>AUR30616 Certificate III in Light Vehicle Mechanical Technology</v>
      </c>
      <c r="E698" s="21">
        <v>21</v>
      </c>
      <c r="F698" s="17" t="s">
        <v>224</v>
      </c>
      <c r="H698" s="19" t="str">
        <f t="shared" si="69"/>
        <v>Certificate</v>
      </c>
      <c r="I698" s="19" t="str">
        <f t="shared" si="70"/>
        <v>III in Light Vehicle Mechanical Technology</v>
      </c>
      <c r="J698" s="19" t="str">
        <f t="shared" si="68"/>
        <v>III in</v>
      </c>
      <c r="K698" s="19" t="str">
        <f t="shared" si="71"/>
        <v>Light Vehicle Mechanical Technology</v>
      </c>
      <c r="L698" s="19"/>
      <c r="M698" s="19"/>
    </row>
    <row r="699" spans="1:13" x14ac:dyDescent="0.35">
      <c r="A699" s="10" t="s">
        <v>19</v>
      </c>
      <c r="B699" s="10" t="s">
        <v>1648</v>
      </c>
      <c r="C699" s="25" t="str">
        <f t="shared" si="66"/>
        <v xml:space="preserve">Certificate II in Landscaping </v>
      </c>
      <c r="D699" s="25" t="str">
        <f t="shared" si="67"/>
        <v xml:space="preserve">AHC21616 Certificate II in Landscaping </v>
      </c>
      <c r="E699" s="10">
        <v>21</v>
      </c>
      <c r="F699" s="17" t="s">
        <v>224</v>
      </c>
      <c r="H699" s="19" t="str">
        <f t="shared" si="69"/>
        <v>Certificate</v>
      </c>
      <c r="I699" s="19" t="str">
        <f t="shared" si="70"/>
        <v xml:space="preserve">II in Landscaping </v>
      </c>
      <c r="J699" s="19" t="str">
        <f t="shared" si="68"/>
        <v>II in</v>
      </c>
      <c r="K699" s="19" t="str">
        <f t="shared" si="71"/>
        <v xml:space="preserve">Landscaping </v>
      </c>
      <c r="L699" s="19"/>
      <c r="M699" s="19"/>
    </row>
    <row r="700" spans="1:13" x14ac:dyDescent="0.35">
      <c r="A700" s="25" t="s">
        <v>1649</v>
      </c>
      <c r="B700" s="25" t="s">
        <v>1650</v>
      </c>
      <c r="C700" s="25" t="str">
        <f t="shared" si="66"/>
        <v>Certificate III in Sport - Athlete</v>
      </c>
      <c r="D700" s="25" t="str">
        <f t="shared" si="67"/>
        <v>SIS30419 Certificate III in Sport - Athlete</v>
      </c>
      <c r="E700" s="25">
        <v>21</v>
      </c>
      <c r="F700" s="17" t="s">
        <v>224</v>
      </c>
      <c r="H700" s="19" t="str">
        <f t="shared" si="69"/>
        <v>Certificate</v>
      </c>
      <c r="I700" s="19" t="str">
        <f t="shared" si="70"/>
        <v>III in Sport - Athlete</v>
      </c>
      <c r="J700" s="19" t="str">
        <f t="shared" si="68"/>
        <v>III in</v>
      </c>
      <c r="K700" s="19" t="str">
        <f t="shared" si="71"/>
        <v>Sport - Athlete</v>
      </c>
      <c r="L700" s="19"/>
      <c r="M700" s="19"/>
    </row>
    <row r="701" spans="1:13" x14ac:dyDescent="0.35">
      <c r="A701" s="10" t="s">
        <v>764</v>
      </c>
      <c r="B701" s="21" t="s">
        <v>765</v>
      </c>
      <c r="C701" s="25" t="str">
        <f t="shared" si="66"/>
        <v>Certificate II in Indigenous  Housing Repairs And Maintenance</v>
      </c>
      <c r="D701" s="25" t="str">
        <f t="shared" si="67"/>
        <v>10182NAT Certificate II in Indigenous  Housing Repairs And Maintenance</v>
      </c>
      <c r="E701" s="10">
        <v>20</v>
      </c>
      <c r="F701" s="17" t="s">
        <v>210</v>
      </c>
      <c r="H701" s="19" t="str">
        <f t="shared" si="69"/>
        <v>Certificate</v>
      </c>
      <c r="I701" s="19" t="str">
        <f t="shared" si="70"/>
        <v>II in Indigenous  Housing Repairs and Maintenance</v>
      </c>
      <c r="J701" s="19" t="str">
        <f t="shared" si="68"/>
        <v>II in</v>
      </c>
      <c r="K701" s="19" t="str">
        <f t="shared" si="71"/>
        <v>Indigenous  Housing Repairs And Maintenance</v>
      </c>
      <c r="L701" s="19"/>
      <c r="M701" s="19"/>
    </row>
    <row r="702" spans="1:13" x14ac:dyDescent="0.35">
      <c r="A702" s="10" t="s">
        <v>13</v>
      </c>
      <c r="B702" s="10" t="s">
        <v>429</v>
      </c>
      <c r="C702" s="25" t="str">
        <f t="shared" si="66"/>
        <v>Certificate I in Conservation And Land Management</v>
      </c>
      <c r="D702" s="25" t="str">
        <f t="shared" si="67"/>
        <v>AHC10116 Certificate I in Conservation And Land Management</v>
      </c>
      <c r="E702" s="10">
        <v>20</v>
      </c>
      <c r="F702" s="17" t="s">
        <v>210</v>
      </c>
      <c r="H702" s="19" t="str">
        <f t="shared" si="69"/>
        <v>Certificate</v>
      </c>
      <c r="I702" s="19" t="str">
        <f t="shared" si="70"/>
        <v>I in Conservation and Land Management</v>
      </c>
      <c r="J702" s="19" t="str">
        <f t="shared" si="68"/>
        <v>I in</v>
      </c>
      <c r="K702" s="19" t="str">
        <f t="shared" si="71"/>
        <v>Conservation And Land Management</v>
      </c>
      <c r="L702" s="19"/>
      <c r="M702" s="19"/>
    </row>
    <row r="703" spans="1:13" x14ac:dyDescent="0.35">
      <c r="A703" s="25" t="s">
        <v>13</v>
      </c>
      <c r="B703" s="25" t="s">
        <v>668</v>
      </c>
      <c r="C703" s="25" t="str">
        <f t="shared" si="66"/>
        <v>Certificate I in Conservation And Land Management</v>
      </c>
      <c r="D703" s="25" t="str">
        <f t="shared" si="67"/>
        <v>AHC10116 Certificate I in Conservation And Land Management</v>
      </c>
      <c r="E703" s="25">
        <v>20</v>
      </c>
      <c r="F703" s="17" t="s">
        <v>218</v>
      </c>
      <c r="H703" s="19" t="str">
        <f t="shared" si="69"/>
        <v>Certificate</v>
      </c>
      <c r="I703" s="19" t="str">
        <f t="shared" si="70"/>
        <v>I IN CONSERVATION AND LAND MANAGEMENT</v>
      </c>
      <c r="J703" s="19" t="str">
        <f t="shared" si="68"/>
        <v>I in</v>
      </c>
      <c r="K703" s="19" t="str">
        <f t="shared" si="71"/>
        <v>Conservation And Land Management</v>
      </c>
      <c r="L703" s="19"/>
      <c r="M703" s="19"/>
    </row>
    <row r="704" spans="1:13" x14ac:dyDescent="0.35">
      <c r="A704" s="10" t="s">
        <v>102</v>
      </c>
      <c r="B704" s="26" t="s">
        <v>318</v>
      </c>
      <c r="C704" s="25" t="str">
        <f t="shared" si="66"/>
        <v>Certificate II in Salon Assistant</v>
      </c>
      <c r="D704" s="25" t="str">
        <f t="shared" si="67"/>
        <v>SHB20216 Certificate II in Salon Assistant</v>
      </c>
      <c r="E704" s="10">
        <v>20</v>
      </c>
      <c r="F704" s="17" t="s">
        <v>218</v>
      </c>
      <c r="H704" s="19" t="str">
        <f t="shared" si="69"/>
        <v>Certificate</v>
      </c>
      <c r="I704" s="19" t="str">
        <f t="shared" si="70"/>
        <v>II in Salon Assistant</v>
      </c>
      <c r="J704" s="19" t="str">
        <f t="shared" si="68"/>
        <v>II in</v>
      </c>
      <c r="K704" s="19" t="str">
        <f t="shared" si="71"/>
        <v>Salon Assistant</v>
      </c>
      <c r="L704" s="19"/>
      <c r="M704" s="19"/>
    </row>
    <row r="705" spans="1:13" x14ac:dyDescent="0.35">
      <c r="A705" s="25" t="s">
        <v>28</v>
      </c>
      <c r="B705" s="10" t="s">
        <v>837</v>
      </c>
      <c r="C705" s="25" t="str">
        <f t="shared" si="66"/>
        <v>Certificate III in Aviation (Remote Pilot - Visual Line Of Sight)</v>
      </c>
      <c r="D705" s="25" t="str">
        <f t="shared" si="67"/>
        <v>AVI30316 Certificate III in Aviation (Remote Pilot - Visual Line Of Sight)</v>
      </c>
      <c r="E705" s="25">
        <v>20</v>
      </c>
      <c r="F705" s="17" t="s">
        <v>131</v>
      </c>
      <c r="H705" s="19" t="str">
        <f t="shared" si="69"/>
        <v>Certificate</v>
      </c>
      <c r="I705" s="19" t="str">
        <f t="shared" si="70"/>
        <v>III in Aviation (Remote Pilot - Visual Line of Sight)</v>
      </c>
      <c r="J705" s="19" t="str">
        <f t="shared" si="68"/>
        <v>III in</v>
      </c>
      <c r="K705" s="19" t="str">
        <f t="shared" si="71"/>
        <v>Aviation (Remote Pilot - Visual Line Of Sight)</v>
      </c>
      <c r="L705" s="19"/>
      <c r="M705" s="19"/>
    </row>
    <row r="706" spans="1:13" x14ac:dyDescent="0.35">
      <c r="A706" s="10" t="s">
        <v>34</v>
      </c>
      <c r="B706" s="10" t="s">
        <v>460</v>
      </c>
      <c r="C706" s="25" t="str">
        <f t="shared" si="66"/>
        <v>Certificate III in Business Administration (Legal)</v>
      </c>
      <c r="D706" s="25" t="str">
        <f t="shared" si="67"/>
        <v>BSB31015 Certificate III in Business Administration (Legal)</v>
      </c>
      <c r="E706" s="10">
        <v>20</v>
      </c>
      <c r="F706" s="17" t="s">
        <v>131</v>
      </c>
      <c r="H706" s="19" t="str">
        <f t="shared" si="69"/>
        <v>Certificate</v>
      </c>
      <c r="I706" s="19" t="str">
        <f t="shared" si="70"/>
        <v>III in Business Administration (Legal)</v>
      </c>
      <c r="J706" s="19" t="str">
        <f t="shared" si="68"/>
        <v>III in</v>
      </c>
      <c r="K706" s="19" t="str">
        <f t="shared" si="71"/>
        <v>Business Administration (Legal)</v>
      </c>
      <c r="L706" s="19"/>
      <c r="M706" s="19"/>
    </row>
    <row r="707" spans="1:13" x14ac:dyDescent="0.35">
      <c r="A707" s="25" t="s">
        <v>62</v>
      </c>
      <c r="B707" s="25" t="s">
        <v>443</v>
      </c>
      <c r="C707" s="25" t="str">
        <f t="shared" ref="C707:C770" si="72">IF(H707="Certificate",_xlfn.CONCAT(H707," ",J707," ",K707),IF(H707="Diploma",_xlfn.CONCAT(H707," of ",PROPER(RIGHT(B707,LEN(B707)-2-FIND("of",B707)))),PROPER(B707)))</f>
        <v>Certificate IV in Design</v>
      </c>
      <c r="D707" s="25" t="str">
        <f t="shared" ref="D707:D770" si="73">_xlfn.CONCAT(A707," ",IF(H707="Certificate",_xlfn.CONCAT(H707," ",J707," ",K707),IF(H707="Diploma",_xlfn.CONCAT(H707," of ",PROPER(RIGHT(B707,LEN(B707)-2-FIND("of",B707)))),PROPER(B707))))</f>
        <v>CUA40715 Certificate IV in Design</v>
      </c>
      <c r="E707" s="25">
        <v>20</v>
      </c>
      <c r="F707" s="17" t="s">
        <v>131</v>
      </c>
      <c r="H707" s="19" t="str">
        <f t="shared" si="69"/>
        <v>Certificate</v>
      </c>
      <c r="I707" s="19" t="str">
        <f t="shared" si="70"/>
        <v>IV in Design</v>
      </c>
      <c r="J707" s="19" t="str">
        <f t="shared" ref="J707:J770" si="74">_xlfn.CONCAT(LEFT(I707,FIND("in",LOWER(I707))-1),"in")</f>
        <v>IV in</v>
      </c>
      <c r="K707" s="19" t="str">
        <f t="shared" si="71"/>
        <v>Design</v>
      </c>
      <c r="L707" s="19"/>
      <c r="M707" s="19"/>
    </row>
    <row r="708" spans="1:13" x14ac:dyDescent="0.35">
      <c r="A708" s="10" t="s">
        <v>98</v>
      </c>
      <c r="B708" s="10" t="s">
        <v>415</v>
      </c>
      <c r="C708" s="25" t="str">
        <f t="shared" si="72"/>
        <v>Certificate II in Civil Construction</v>
      </c>
      <c r="D708" s="25" t="str">
        <f t="shared" si="73"/>
        <v>RII20715 Certificate II in Civil Construction</v>
      </c>
      <c r="E708" s="10">
        <v>20</v>
      </c>
      <c r="F708" s="17" t="s">
        <v>131</v>
      </c>
      <c r="H708" s="19" t="str">
        <f t="shared" si="69"/>
        <v>Certificate</v>
      </c>
      <c r="I708" s="19" t="str">
        <f t="shared" si="70"/>
        <v>II in Civil Construction</v>
      </c>
      <c r="J708" s="19" t="str">
        <f t="shared" si="74"/>
        <v>II in</v>
      </c>
      <c r="K708" s="19" t="str">
        <f t="shared" si="71"/>
        <v>Civil Construction</v>
      </c>
      <c r="L708" s="19"/>
      <c r="M708" s="19"/>
    </row>
    <row r="709" spans="1:13" x14ac:dyDescent="0.35">
      <c r="A709" s="26" t="s">
        <v>219</v>
      </c>
      <c r="B709" s="26" t="s">
        <v>1651</v>
      </c>
      <c r="C709" s="25" t="str">
        <f t="shared" si="72"/>
        <v xml:space="preserve">Certificate IV in Photography And Photo Imaging </v>
      </c>
      <c r="D709" s="25" t="str">
        <f t="shared" si="73"/>
        <v xml:space="preserve">CUA41115 Certificate IV in Photography And Photo Imaging </v>
      </c>
      <c r="E709" s="26">
        <v>20</v>
      </c>
      <c r="F709" s="17" t="s">
        <v>224</v>
      </c>
      <c r="H709" s="19" t="str">
        <f t="shared" si="69"/>
        <v>Certificate</v>
      </c>
      <c r="I709" s="19" t="str">
        <f t="shared" si="70"/>
        <v xml:space="preserve">IV in Photography and Photo Imaging </v>
      </c>
      <c r="J709" s="19" t="str">
        <f t="shared" si="74"/>
        <v>IV in</v>
      </c>
      <c r="K709" s="19" t="str">
        <f t="shared" si="71"/>
        <v xml:space="preserve">Photography And Photo Imaging </v>
      </c>
      <c r="L709" s="19"/>
      <c r="M709" s="19"/>
    </row>
    <row r="710" spans="1:13" x14ac:dyDescent="0.35">
      <c r="A710" s="25" t="s">
        <v>1652</v>
      </c>
      <c r="B710" s="21" t="s">
        <v>354</v>
      </c>
      <c r="C710" s="25" t="str">
        <f t="shared" si="72"/>
        <v>Certificate II in Conservation And Land Management</v>
      </c>
      <c r="D710" s="25" t="str">
        <f t="shared" si="73"/>
        <v>AHC21010 Certificate II in Conservation And Land Management</v>
      </c>
      <c r="E710" s="25">
        <v>20</v>
      </c>
      <c r="F710" s="17" t="s">
        <v>224</v>
      </c>
      <c r="H710" s="19" t="str">
        <f t="shared" si="69"/>
        <v>Certificate</v>
      </c>
      <c r="I710" s="19" t="str">
        <f t="shared" si="70"/>
        <v>II in Conservation and Land Management</v>
      </c>
      <c r="J710" s="19" t="str">
        <f t="shared" si="74"/>
        <v>II in</v>
      </c>
      <c r="K710" s="19" t="str">
        <f t="shared" si="71"/>
        <v>Conservation And Land Management</v>
      </c>
      <c r="L710" s="19"/>
      <c r="M710" s="19"/>
    </row>
    <row r="711" spans="1:13" x14ac:dyDescent="0.35">
      <c r="A711" s="10" t="s">
        <v>575</v>
      </c>
      <c r="B711" s="10" t="s">
        <v>576</v>
      </c>
      <c r="C711" s="25" t="str">
        <f t="shared" si="72"/>
        <v>Certificate II in Heavy And Light Rail Fundamentals</v>
      </c>
      <c r="D711" s="25" t="str">
        <f t="shared" si="73"/>
        <v>22537VIC Certificate II in Heavy And Light Rail Fundamentals</v>
      </c>
      <c r="E711" s="10">
        <v>19</v>
      </c>
      <c r="F711" s="17" t="s">
        <v>275</v>
      </c>
      <c r="H711" s="19" t="str">
        <f t="shared" si="69"/>
        <v>Certificate</v>
      </c>
      <c r="I711" s="19" t="str">
        <f t="shared" si="70"/>
        <v>II in Heavy and Light Rail Fundamentals</v>
      </c>
      <c r="J711" s="19" t="str">
        <f t="shared" si="74"/>
        <v>II in</v>
      </c>
      <c r="K711" s="19" t="str">
        <f t="shared" si="71"/>
        <v>Heavy And Light Rail Fundamentals</v>
      </c>
      <c r="L711" s="19"/>
      <c r="M711" s="19"/>
    </row>
    <row r="712" spans="1:13" x14ac:dyDescent="0.35">
      <c r="A712" s="10" t="s">
        <v>35</v>
      </c>
      <c r="B712" s="10" t="s">
        <v>500</v>
      </c>
      <c r="C712" s="25" t="str">
        <f t="shared" si="72"/>
        <v>Certificate IV in Business</v>
      </c>
      <c r="D712" s="25" t="str">
        <f t="shared" si="73"/>
        <v>BSB40215 Certificate IV in Business</v>
      </c>
      <c r="E712" s="10">
        <v>19</v>
      </c>
      <c r="F712" s="17" t="s">
        <v>275</v>
      </c>
      <c r="H712" s="19" t="str">
        <f t="shared" si="69"/>
        <v>Certificate</v>
      </c>
      <c r="I712" s="19" t="str">
        <f t="shared" si="70"/>
        <v>IV in Business</v>
      </c>
      <c r="J712" s="19" t="str">
        <f t="shared" si="74"/>
        <v>IV in</v>
      </c>
      <c r="K712" s="19" t="str">
        <f t="shared" si="71"/>
        <v>Business</v>
      </c>
      <c r="L712" s="19"/>
      <c r="M712" s="19"/>
    </row>
    <row r="713" spans="1:13" x14ac:dyDescent="0.35">
      <c r="A713" s="26" t="s">
        <v>21</v>
      </c>
      <c r="B713" s="26" t="s">
        <v>493</v>
      </c>
      <c r="C713" s="25" t="str">
        <f t="shared" si="72"/>
        <v>Certificate III in Conservation And Land Management</v>
      </c>
      <c r="D713" s="25" t="str">
        <f t="shared" si="73"/>
        <v>AHC31416 Certificate III in Conservation And Land Management</v>
      </c>
      <c r="E713" s="26">
        <v>19</v>
      </c>
      <c r="F713" s="17" t="s">
        <v>210</v>
      </c>
      <c r="H713" s="19" t="str">
        <f t="shared" si="69"/>
        <v>Certificate</v>
      </c>
      <c r="I713" s="19" t="str">
        <f t="shared" si="70"/>
        <v>III in Conservation and Land Management</v>
      </c>
      <c r="J713" s="19" t="str">
        <f t="shared" si="74"/>
        <v>III in</v>
      </c>
      <c r="K713" s="19" t="str">
        <f t="shared" si="71"/>
        <v>Conservation And Land Management</v>
      </c>
      <c r="L713" s="19"/>
      <c r="M713" s="19"/>
    </row>
    <row r="714" spans="1:13" x14ac:dyDescent="0.35">
      <c r="A714" s="10" t="s">
        <v>148</v>
      </c>
      <c r="B714" s="10" t="s">
        <v>580</v>
      </c>
      <c r="C714" s="25" t="str">
        <f t="shared" si="72"/>
        <v>Certificate II in Meat Processing (Abattoirs)</v>
      </c>
      <c r="D714" s="25" t="str">
        <f t="shared" si="73"/>
        <v>AMP20316 Certificate II in Meat Processing (Abattoirs)</v>
      </c>
      <c r="E714" s="10">
        <v>19</v>
      </c>
      <c r="F714" s="17" t="s">
        <v>210</v>
      </c>
      <c r="H714" s="19" t="str">
        <f t="shared" si="69"/>
        <v>Certificate</v>
      </c>
      <c r="I714" s="19" t="str">
        <f t="shared" si="70"/>
        <v>II in Meat Processing (Abattoirs)</v>
      </c>
      <c r="J714" s="19" t="str">
        <f t="shared" si="74"/>
        <v>II in</v>
      </c>
      <c r="K714" s="19" t="str">
        <f t="shared" si="71"/>
        <v>Meat Processing (Abattoirs)</v>
      </c>
      <c r="L714" s="19"/>
      <c r="M714" s="19"/>
    </row>
    <row r="715" spans="1:13" x14ac:dyDescent="0.35">
      <c r="A715" s="10" t="s">
        <v>190</v>
      </c>
      <c r="B715" s="25" t="s">
        <v>486</v>
      </c>
      <c r="C715" s="25" t="str">
        <f t="shared" si="72"/>
        <v>Certificate III in Motorcycle Mechanical Technology</v>
      </c>
      <c r="D715" s="25" t="str">
        <f t="shared" si="73"/>
        <v>AUR30816 Certificate III in Motorcycle Mechanical Technology</v>
      </c>
      <c r="E715" s="10">
        <v>19</v>
      </c>
      <c r="F715" s="17" t="s">
        <v>210</v>
      </c>
      <c r="H715" s="19" t="str">
        <f t="shared" si="69"/>
        <v>Certificate</v>
      </c>
      <c r="I715" s="19" t="str">
        <f t="shared" si="70"/>
        <v>III in Motorcycle Mechanical Technology</v>
      </c>
      <c r="J715" s="19" t="str">
        <f t="shared" si="74"/>
        <v>III in</v>
      </c>
      <c r="K715" s="19" t="str">
        <f t="shared" si="71"/>
        <v>Motorcycle Mechanical Technology</v>
      </c>
      <c r="L715" s="19"/>
      <c r="M715" s="19"/>
    </row>
    <row r="716" spans="1:13" x14ac:dyDescent="0.35">
      <c r="A716" s="21" t="s">
        <v>836</v>
      </c>
      <c r="B716" s="21" t="s">
        <v>835</v>
      </c>
      <c r="C716" s="25" t="str">
        <f t="shared" si="72"/>
        <v>Certificate III in Aviation (Ground Operations And Service)</v>
      </c>
      <c r="D716" s="25" t="str">
        <f t="shared" si="73"/>
        <v>AVI30416 Certificate III in Aviation (Ground Operations And Service)</v>
      </c>
      <c r="E716" s="21">
        <v>19</v>
      </c>
      <c r="F716" s="17" t="s">
        <v>210</v>
      </c>
      <c r="H716" s="19" t="str">
        <f t="shared" si="69"/>
        <v>Certificate</v>
      </c>
      <c r="I716" s="19" t="str">
        <f t="shared" si="70"/>
        <v>III in Aviation (Ground Operations and Service)</v>
      </c>
      <c r="J716" s="19" t="str">
        <f t="shared" si="74"/>
        <v>III in</v>
      </c>
      <c r="K716" s="19" t="str">
        <f t="shared" si="71"/>
        <v>Aviation (Ground Operations And Service)</v>
      </c>
      <c r="L716" s="19"/>
      <c r="M716" s="19"/>
    </row>
    <row r="717" spans="1:13" x14ac:dyDescent="0.35">
      <c r="A717" s="25" t="s">
        <v>140</v>
      </c>
      <c r="B717" s="25" t="s">
        <v>705</v>
      </c>
      <c r="C717" s="25" t="str">
        <f t="shared" si="72"/>
        <v>Certificate I in Racing (Stablehand)</v>
      </c>
      <c r="D717" s="25" t="str">
        <f t="shared" si="73"/>
        <v>RGR10118 Certificate I in Racing (Stablehand)</v>
      </c>
      <c r="E717" s="25">
        <v>19</v>
      </c>
      <c r="F717" s="17" t="s">
        <v>218</v>
      </c>
      <c r="H717" s="19" t="str">
        <f t="shared" ref="H717:H780" si="75">TRIM(PROPER(LEFT(B717,FIND(" ",B717))))</f>
        <v>Certificate</v>
      </c>
      <c r="I717" s="19" t="str">
        <f t="shared" ref="I717:I780" si="76">RIGHT(B717,LEN(B717)-FIND(" ",B717))</f>
        <v>I in Racing (Stablehand)</v>
      </c>
      <c r="J717" s="19" t="str">
        <f t="shared" si="74"/>
        <v>I in</v>
      </c>
      <c r="K717" s="19" t="str">
        <f t="shared" ref="K717:K780" si="77">IF(H717="Certificate",PROPER(RIGHT(I717,LEN(I717)-2-FIND("in",LOWER(I717)))),PROPER(B717))</f>
        <v>Racing (Stablehand)</v>
      </c>
      <c r="L717" s="19"/>
      <c r="M717" s="19"/>
    </row>
    <row r="718" spans="1:13" x14ac:dyDescent="0.35">
      <c r="A718" s="10" t="s">
        <v>747</v>
      </c>
      <c r="B718" s="10" t="s">
        <v>748</v>
      </c>
      <c r="C718" s="25" t="str">
        <f t="shared" si="72"/>
        <v>Certificate II in Automotive Electrical Technology</v>
      </c>
      <c r="D718" s="25" t="str">
        <f t="shared" si="73"/>
        <v>AUR20416 Certificate II in Automotive Electrical Technology</v>
      </c>
      <c r="E718" s="10">
        <v>19</v>
      </c>
      <c r="F718" s="17" t="s">
        <v>131</v>
      </c>
      <c r="H718" s="19" t="str">
        <f t="shared" si="75"/>
        <v>Certificate</v>
      </c>
      <c r="I718" s="19" t="str">
        <f t="shared" si="76"/>
        <v>II in Automotive Electrical Technology</v>
      </c>
      <c r="J718" s="19" t="str">
        <f t="shared" si="74"/>
        <v>II in</v>
      </c>
      <c r="K718" s="19" t="str">
        <f t="shared" si="77"/>
        <v>Automotive Electrical Technology</v>
      </c>
      <c r="L718" s="19"/>
      <c r="M718" s="19"/>
    </row>
    <row r="719" spans="1:13" x14ac:dyDescent="0.35">
      <c r="A719" s="25" t="s">
        <v>945</v>
      </c>
      <c r="B719" s="25" t="s">
        <v>944</v>
      </c>
      <c r="C719" s="25" t="str">
        <f t="shared" si="72"/>
        <v>Certificate III in Spoken And Written English</v>
      </c>
      <c r="D719" s="25" t="str">
        <f t="shared" si="73"/>
        <v>10729NAT Certificate III in Spoken And Written English</v>
      </c>
      <c r="E719" s="25">
        <v>19</v>
      </c>
      <c r="F719" s="17" t="s">
        <v>224</v>
      </c>
      <c r="H719" s="19" t="str">
        <f t="shared" si="75"/>
        <v>Certificate</v>
      </c>
      <c r="I719" s="19" t="str">
        <f t="shared" si="76"/>
        <v>III in Spoken and Written English</v>
      </c>
      <c r="J719" s="19" t="str">
        <f t="shared" si="74"/>
        <v>III in</v>
      </c>
      <c r="K719" s="19" t="str">
        <f t="shared" si="77"/>
        <v>Spoken And Written English</v>
      </c>
      <c r="L719" s="19"/>
      <c r="M719" s="19"/>
    </row>
    <row r="720" spans="1:13" x14ac:dyDescent="0.35">
      <c r="A720" s="10" t="s">
        <v>98</v>
      </c>
      <c r="B720" s="10" t="s">
        <v>415</v>
      </c>
      <c r="C720" s="25" t="str">
        <f t="shared" si="72"/>
        <v>Certificate II in Civil Construction</v>
      </c>
      <c r="D720" s="25" t="str">
        <f t="shared" si="73"/>
        <v>RII20715 Certificate II in Civil Construction</v>
      </c>
      <c r="E720" s="10">
        <v>19</v>
      </c>
      <c r="F720" s="17" t="s">
        <v>224</v>
      </c>
      <c r="H720" s="19" t="str">
        <f t="shared" si="75"/>
        <v>Certificate</v>
      </c>
      <c r="I720" s="19" t="str">
        <f t="shared" si="76"/>
        <v>II in Civil Construction</v>
      </c>
      <c r="J720" s="19" t="str">
        <f t="shared" si="74"/>
        <v>II in</v>
      </c>
      <c r="K720" s="19" t="str">
        <f t="shared" si="77"/>
        <v>Civil Construction</v>
      </c>
      <c r="L720" s="19"/>
      <c r="M720" s="19"/>
    </row>
    <row r="721" spans="1:13" x14ac:dyDescent="0.35">
      <c r="A721" s="10" t="s">
        <v>173</v>
      </c>
      <c r="B721" s="10" t="s">
        <v>433</v>
      </c>
      <c r="C721" s="25" t="str">
        <f t="shared" si="72"/>
        <v>Certificate III in Cleaning Operations</v>
      </c>
      <c r="D721" s="25" t="str">
        <f t="shared" si="73"/>
        <v>CPP30316 Certificate III in Cleaning Operations</v>
      </c>
      <c r="E721" s="10">
        <v>18</v>
      </c>
      <c r="F721" s="17" t="s">
        <v>275</v>
      </c>
      <c r="H721" s="19" t="str">
        <f t="shared" si="75"/>
        <v>Certificate</v>
      </c>
      <c r="I721" s="19" t="str">
        <f t="shared" si="76"/>
        <v>III in Cleaning Operations</v>
      </c>
      <c r="J721" s="19" t="str">
        <f t="shared" si="74"/>
        <v>III in</v>
      </c>
      <c r="K721" s="19" t="str">
        <f t="shared" si="77"/>
        <v>Cleaning Operations</v>
      </c>
      <c r="L721" s="19"/>
      <c r="M721" s="19"/>
    </row>
    <row r="722" spans="1:13" x14ac:dyDescent="0.35">
      <c r="A722" s="10" t="s">
        <v>714</v>
      </c>
      <c r="B722" s="10" t="s">
        <v>715</v>
      </c>
      <c r="C722" s="25" t="str">
        <f t="shared" si="72"/>
        <v>Certificate I in Functional Literacy</v>
      </c>
      <c r="D722" s="25" t="str">
        <f t="shared" si="73"/>
        <v>10626NAT Certificate I in Functional Literacy</v>
      </c>
      <c r="E722" s="10">
        <v>18</v>
      </c>
      <c r="F722" s="17" t="s">
        <v>210</v>
      </c>
      <c r="H722" s="19" t="str">
        <f t="shared" si="75"/>
        <v>Certificate</v>
      </c>
      <c r="I722" s="19" t="str">
        <f t="shared" si="76"/>
        <v>I in Functional Literacy</v>
      </c>
      <c r="J722" s="19" t="str">
        <f t="shared" si="74"/>
        <v>I in</v>
      </c>
      <c r="K722" s="19" t="str">
        <f t="shared" si="77"/>
        <v>Functional Literacy</v>
      </c>
      <c r="L722" s="19"/>
      <c r="M722" s="19"/>
    </row>
    <row r="723" spans="1:13" x14ac:dyDescent="0.35">
      <c r="A723" s="10" t="s">
        <v>26</v>
      </c>
      <c r="B723" s="10" t="s">
        <v>634</v>
      </c>
      <c r="C723" s="25" t="str">
        <f t="shared" si="72"/>
        <v>Certificate II in Automotive Tyre Servicing Technology</v>
      </c>
      <c r="D723" s="25" t="str">
        <f t="shared" si="73"/>
        <v>AUR21916 Certificate II in Automotive Tyre Servicing Technology</v>
      </c>
      <c r="E723" s="10">
        <v>18</v>
      </c>
      <c r="F723" s="17" t="s">
        <v>210</v>
      </c>
      <c r="H723" s="19" t="str">
        <f t="shared" si="75"/>
        <v>Certificate</v>
      </c>
      <c r="I723" s="19" t="str">
        <f t="shared" si="76"/>
        <v>II in Automotive Tyre Servicing Technology</v>
      </c>
      <c r="J723" s="19" t="str">
        <f t="shared" si="74"/>
        <v>II in</v>
      </c>
      <c r="K723" s="19" t="str">
        <f t="shared" si="77"/>
        <v>Automotive Tyre Servicing Technology</v>
      </c>
      <c r="L723" s="19"/>
      <c r="M723" s="19"/>
    </row>
    <row r="724" spans="1:13" x14ac:dyDescent="0.35">
      <c r="A724" s="18" t="s">
        <v>141</v>
      </c>
      <c r="B724" s="18" t="s">
        <v>416</v>
      </c>
      <c r="C724" s="25" t="str">
        <f t="shared" si="72"/>
        <v>Certificate I in Skills For Vocational Pathways</v>
      </c>
      <c r="D724" s="25" t="str">
        <f t="shared" si="73"/>
        <v>FSK10219 Certificate I in Skills For Vocational Pathways</v>
      </c>
      <c r="E724" s="18">
        <v>18</v>
      </c>
      <c r="F724" s="17" t="s">
        <v>274</v>
      </c>
      <c r="H724" s="19" t="str">
        <f t="shared" si="75"/>
        <v>Certificate</v>
      </c>
      <c r="I724" s="19" t="str">
        <f t="shared" si="76"/>
        <v>I in Skills for Vocational Pathways</v>
      </c>
      <c r="J724" s="19" t="str">
        <f t="shared" si="74"/>
        <v>I in</v>
      </c>
      <c r="K724" s="19" t="str">
        <f t="shared" si="77"/>
        <v>Skills For Vocational Pathways</v>
      </c>
      <c r="L724" s="19"/>
      <c r="M724" s="19"/>
    </row>
    <row r="725" spans="1:13" x14ac:dyDescent="0.35">
      <c r="A725" s="21" t="s">
        <v>134</v>
      </c>
      <c r="B725" s="21" t="s">
        <v>664</v>
      </c>
      <c r="C725" s="25" t="str">
        <f t="shared" si="72"/>
        <v>Certificate I in Animal Studies</v>
      </c>
      <c r="D725" s="25" t="str">
        <f t="shared" si="73"/>
        <v>ACM10117 Certificate I in Animal Studies</v>
      </c>
      <c r="E725" s="21">
        <v>18</v>
      </c>
      <c r="F725" s="17" t="s">
        <v>218</v>
      </c>
      <c r="H725" s="19" t="str">
        <f t="shared" si="75"/>
        <v>Certificate</v>
      </c>
      <c r="I725" s="19" t="str">
        <f t="shared" si="76"/>
        <v>I IN ANIMAL STUDIES</v>
      </c>
      <c r="J725" s="19" t="str">
        <f t="shared" si="74"/>
        <v>I in</v>
      </c>
      <c r="K725" s="19" t="str">
        <f t="shared" si="77"/>
        <v>Animal Studies</v>
      </c>
      <c r="L725" s="19"/>
      <c r="M725" s="19"/>
    </row>
    <row r="726" spans="1:13" x14ac:dyDescent="0.35">
      <c r="A726" s="23" t="s">
        <v>844</v>
      </c>
      <c r="B726" s="23" t="s">
        <v>845</v>
      </c>
      <c r="C726" s="25" t="str">
        <f t="shared" si="72"/>
        <v>Certificate III in Business Administration (Medical)</v>
      </c>
      <c r="D726" s="25" t="str">
        <f t="shared" si="73"/>
        <v>BSB31115 Certificate III in Business Administration (Medical)</v>
      </c>
      <c r="E726" s="23">
        <v>18</v>
      </c>
      <c r="F726" s="17" t="s">
        <v>212</v>
      </c>
      <c r="H726" s="19" t="str">
        <f t="shared" si="75"/>
        <v>Certificate</v>
      </c>
      <c r="I726" s="19" t="str">
        <f t="shared" si="76"/>
        <v>III in Business Administration (Medical)</v>
      </c>
      <c r="J726" s="19" t="str">
        <f t="shared" si="74"/>
        <v>III in</v>
      </c>
      <c r="K726" s="19" t="str">
        <f t="shared" si="77"/>
        <v>Business Administration (Medical)</v>
      </c>
      <c r="L726" s="19"/>
      <c r="M726" s="19"/>
    </row>
    <row r="727" spans="1:13" x14ac:dyDescent="0.35">
      <c r="A727" s="10" t="s">
        <v>45</v>
      </c>
      <c r="B727" s="10" t="s">
        <v>681</v>
      </c>
      <c r="C727" s="25" t="str">
        <f t="shared" si="72"/>
        <v>Certificate II in Construction</v>
      </c>
      <c r="D727" s="25" t="str">
        <f t="shared" si="73"/>
        <v>CPC20112 Certificate II in Construction</v>
      </c>
      <c r="E727" s="10">
        <v>18</v>
      </c>
      <c r="F727" s="17" t="s">
        <v>218</v>
      </c>
      <c r="H727" s="19" t="str">
        <f t="shared" si="75"/>
        <v>Certificate</v>
      </c>
      <c r="I727" s="19" t="str">
        <f t="shared" si="76"/>
        <v>II IN CONSTRUCTION</v>
      </c>
      <c r="J727" s="19" t="str">
        <f t="shared" si="74"/>
        <v>II in</v>
      </c>
      <c r="K727" s="19" t="str">
        <f t="shared" si="77"/>
        <v>Construction</v>
      </c>
      <c r="L727" s="19"/>
      <c r="M727" s="19"/>
    </row>
    <row r="728" spans="1:13" x14ac:dyDescent="0.35">
      <c r="A728" s="23" t="s">
        <v>431</v>
      </c>
      <c r="B728" s="23" t="s">
        <v>734</v>
      </c>
      <c r="C728" s="25" t="str">
        <f t="shared" si="72"/>
        <v>Certificate II in Aboriginal And Torres Strait Islander Cultural Arts</v>
      </c>
      <c r="D728" s="25" t="str">
        <f t="shared" si="73"/>
        <v>CUA20415 Certificate II in Aboriginal And Torres Strait Islander Cultural Arts</v>
      </c>
      <c r="E728" s="23">
        <v>18</v>
      </c>
      <c r="F728" s="17" t="s">
        <v>212</v>
      </c>
      <c r="H728" s="19" t="str">
        <f t="shared" si="75"/>
        <v>Certificate</v>
      </c>
      <c r="I728" s="19" t="str">
        <f t="shared" si="76"/>
        <v>II in Aboriginal and Torres Strait Islander Cultural Arts</v>
      </c>
      <c r="J728" s="19" t="str">
        <f t="shared" si="74"/>
        <v>II in</v>
      </c>
      <c r="K728" s="19" t="str">
        <f t="shared" si="77"/>
        <v>Aboriginal And Torres Strait Islander Cultural Arts</v>
      </c>
      <c r="L728" s="19"/>
      <c r="M728" s="19"/>
    </row>
    <row r="729" spans="1:13" x14ac:dyDescent="0.35">
      <c r="A729" s="23" t="s">
        <v>98</v>
      </c>
      <c r="B729" s="23" t="s">
        <v>415</v>
      </c>
      <c r="C729" s="25" t="str">
        <f t="shared" si="72"/>
        <v>Certificate II in Civil Construction</v>
      </c>
      <c r="D729" s="25" t="str">
        <f t="shared" si="73"/>
        <v>RII20715 Certificate II in Civil Construction</v>
      </c>
      <c r="E729" s="23">
        <v>18</v>
      </c>
      <c r="F729" s="17" t="s">
        <v>212</v>
      </c>
      <c r="H729" s="19" t="str">
        <f t="shared" si="75"/>
        <v>Certificate</v>
      </c>
      <c r="I729" s="19" t="str">
        <f t="shared" si="76"/>
        <v>II in Civil Construction</v>
      </c>
      <c r="J729" s="19" t="str">
        <f t="shared" si="74"/>
        <v>II in</v>
      </c>
      <c r="K729" s="19" t="str">
        <f t="shared" si="77"/>
        <v>Civil Construction</v>
      </c>
      <c r="L729" s="19"/>
      <c r="M729" s="19"/>
    </row>
    <row r="730" spans="1:13" x14ac:dyDescent="0.35">
      <c r="A730" s="25" t="s">
        <v>89</v>
      </c>
      <c r="B730" s="25" t="s">
        <v>419</v>
      </c>
      <c r="C730" s="25" t="str">
        <f t="shared" si="72"/>
        <v>Certificate III in Engineering (Fabrication Trade)</v>
      </c>
      <c r="D730" s="25" t="str">
        <f t="shared" si="73"/>
        <v>MEM30305 Certificate III in Engineering (Fabrication Trade)</v>
      </c>
      <c r="E730" s="25">
        <v>18</v>
      </c>
      <c r="F730" s="17" t="s">
        <v>275</v>
      </c>
      <c r="H730" s="19" t="str">
        <f t="shared" si="75"/>
        <v>Certificate</v>
      </c>
      <c r="I730" s="19" t="str">
        <f t="shared" si="76"/>
        <v>III in Engineering (Fabrication Trade)</v>
      </c>
      <c r="J730" s="19" t="str">
        <f t="shared" si="74"/>
        <v>III in</v>
      </c>
      <c r="K730" s="19" t="str">
        <f t="shared" si="77"/>
        <v>Engineering (Fabrication Trade)</v>
      </c>
      <c r="L730" s="19"/>
      <c r="M730" s="19"/>
    </row>
    <row r="731" spans="1:13" x14ac:dyDescent="0.35">
      <c r="A731" s="26" t="s">
        <v>631</v>
      </c>
      <c r="B731" s="26" t="s">
        <v>632</v>
      </c>
      <c r="C731" s="25" t="str">
        <f t="shared" si="72"/>
        <v>Certificate I in Seafood Industry</v>
      </c>
      <c r="D731" s="25" t="str">
        <f t="shared" si="73"/>
        <v>SFI10119 Certificate I in Seafood Industry</v>
      </c>
      <c r="E731" s="26">
        <v>18</v>
      </c>
      <c r="F731" s="17" t="s">
        <v>225</v>
      </c>
      <c r="H731" s="19" t="str">
        <f t="shared" si="75"/>
        <v>Certificate</v>
      </c>
      <c r="I731" s="19" t="str">
        <f t="shared" si="76"/>
        <v>I in Seafood Industry</v>
      </c>
      <c r="J731" s="19" t="str">
        <f t="shared" si="74"/>
        <v>I in</v>
      </c>
      <c r="K731" s="19" t="str">
        <f t="shared" si="77"/>
        <v>Seafood Industry</v>
      </c>
      <c r="L731" s="19"/>
      <c r="M731" s="19"/>
    </row>
    <row r="732" spans="1:13" x14ac:dyDescent="0.35">
      <c r="A732" s="10" t="s">
        <v>1558</v>
      </c>
      <c r="B732" s="10" t="s">
        <v>1559</v>
      </c>
      <c r="C732" s="25" t="str">
        <f t="shared" si="72"/>
        <v>Certificate I in Wider Opportunities For Work (Wow)</v>
      </c>
      <c r="D732" s="25" t="str">
        <f t="shared" si="73"/>
        <v>52770WA Certificate I in Wider Opportunities For Work (Wow)</v>
      </c>
      <c r="E732" s="10">
        <v>18</v>
      </c>
      <c r="F732" s="17" t="s">
        <v>131</v>
      </c>
      <c r="H732" s="19" t="str">
        <f t="shared" si="75"/>
        <v>Certificate</v>
      </c>
      <c r="I732" s="19" t="str">
        <f t="shared" si="76"/>
        <v>I in Wider Opportunities for Work (WOW)</v>
      </c>
      <c r="J732" s="19" t="str">
        <f t="shared" si="74"/>
        <v>I in</v>
      </c>
      <c r="K732" s="19" t="str">
        <f t="shared" si="77"/>
        <v>Wider Opportunities For Work (Wow)</v>
      </c>
      <c r="L732" s="19"/>
      <c r="M732" s="19"/>
    </row>
    <row r="733" spans="1:13" x14ac:dyDescent="0.35">
      <c r="A733" s="10" t="s">
        <v>1180</v>
      </c>
      <c r="B733" s="10" t="s">
        <v>1181</v>
      </c>
      <c r="C733" s="25" t="str">
        <f t="shared" si="72"/>
        <v>Certificate II in Shearing</v>
      </c>
      <c r="D733" s="25" t="str">
        <f t="shared" si="73"/>
        <v>AHC21316 Certificate II in Shearing</v>
      </c>
      <c r="E733" s="10">
        <v>18</v>
      </c>
      <c r="F733" s="17" t="s">
        <v>131</v>
      </c>
      <c r="H733" s="19" t="str">
        <f t="shared" si="75"/>
        <v>Certificate</v>
      </c>
      <c r="I733" s="19" t="str">
        <f t="shared" si="76"/>
        <v>II in Shearing</v>
      </c>
      <c r="J733" s="19" t="str">
        <f t="shared" si="74"/>
        <v>II in</v>
      </c>
      <c r="K733" s="19" t="str">
        <f t="shared" si="77"/>
        <v>Shearing</v>
      </c>
      <c r="L733" s="19"/>
      <c r="M733" s="19"/>
    </row>
    <row r="734" spans="1:13" x14ac:dyDescent="0.35">
      <c r="A734" s="21" t="s">
        <v>111</v>
      </c>
      <c r="B734" s="21" t="s">
        <v>409</v>
      </c>
      <c r="C734" s="25" t="str">
        <f t="shared" si="72"/>
        <v>Certificate I in Sport And Recreation</v>
      </c>
      <c r="D734" s="25" t="str">
        <f t="shared" si="73"/>
        <v>SIS10115 Certificate I in Sport And Recreation</v>
      </c>
      <c r="E734" s="21">
        <v>18</v>
      </c>
      <c r="F734" s="17" t="s">
        <v>131</v>
      </c>
      <c r="H734" s="19" t="str">
        <f t="shared" si="75"/>
        <v>Certificate</v>
      </c>
      <c r="I734" s="19" t="str">
        <f t="shared" si="76"/>
        <v>I in Sport and Recreation</v>
      </c>
      <c r="J734" s="19" t="str">
        <f t="shared" si="74"/>
        <v>I in</v>
      </c>
      <c r="K734" s="19" t="str">
        <f t="shared" si="77"/>
        <v>Sport And Recreation</v>
      </c>
      <c r="L734" s="19"/>
      <c r="M734" s="19"/>
    </row>
    <row r="735" spans="1:13" x14ac:dyDescent="0.35">
      <c r="A735" s="25" t="s">
        <v>770</v>
      </c>
      <c r="B735" s="25" t="s">
        <v>771</v>
      </c>
      <c r="C735" s="25" t="str">
        <f t="shared" si="72"/>
        <v>Certificate II in Logistics</v>
      </c>
      <c r="D735" s="25" t="str">
        <f t="shared" si="73"/>
        <v>TLI21815 Certificate II in Logistics</v>
      </c>
      <c r="E735" s="25">
        <v>18</v>
      </c>
      <c r="F735" s="17" t="s">
        <v>131</v>
      </c>
      <c r="H735" s="19" t="str">
        <f t="shared" si="75"/>
        <v>Certificate</v>
      </c>
      <c r="I735" s="19" t="str">
        <f t="shared" si="76"/>
        <v>II in Logistics</v>
      </c>
      <c r="J735" s="19" t="str">
        <f t="shared" si="74"/>
        <v>II in</v>
      </c>
      <c r="K735" s="19" t="str">
        <f t="shared" si="77"/>
        <v>Logistics</v>
      </c>
      <c r="L735" s="19"/>
      <c r="M735" s="19"/>
    </row>
    <row r="736" spans="1:13" x14ac:dyDescent="0.35">
      <c r="A736" s="10" t="s">
        <v>203</v>
      </c>
      <c r="B736" s="10" t="s">
        <v>594</v>
      </c>
      <c r="C736" s="25" t="str">
        <f t="shared" si="72"/>
        <v>Certificate III in Wall And Floor Tiling</v>
      </c>
      <c r="D736" s="25" t="str">
        <f t="shared" si="73"/>
        <v>CPC31311 Certificate III in Wall And Floor Tiling</v>
      </c>
      <c r="E736" s="10">
        <v>18</v>
      </c>
      <c r="F736" s="17" t="s">
        <v>224</v>
      </c>
      <c r="H736" s="19" t="str">
        <f t="shared" si="75"/>
        <v>Certificate</v>
      </c>
      <c r="I736" s="19" t="str">
        <f t="shared" si="76"/>
        <v>III in Wall and Floor Tiling</v>
      </c>
      <c r="J736" s="19" t="str">
        <f t="shared" si="74"/>
        <v>III in</v>
      </c>
      <c r="K736" s="19" t="str">
        <f t="shared" si="77"/>
        <v>Wall And Floor Tiling</v>
      </c>
      <c r="L736" s="19"/>
      <c r="M736" s="19"/>
    </row>
    <row r="737" spans="1:13" x14ac:dyDescent="0.35">
      <c r="A737" s="25" t="s">
        <v>74</v>
      </c>
      <c r="B737" s="25" t="s">
        <v>341</v>
      </c>
      <c r="C737" s="25" t="str">
        <f t="shared" si="72"/>
        <v>Certificate II in Health Support Services</v>
      </c>
      <c r="D737" s="25" t="str">
        <f t="shared" si="73"/>
        <v>HLT23215 Certificate II in Health Support Services</v>
      </c>
      <c r="E737" s="25">
        <v>18</v>
      </c>
      <c r="F737" s="17" t="s">
        <v>224</v>
      </c>
      <c r="H737" s="19" t="str">
        <f t="shared" si="75"/>
        <v>Certificate</v>
      </c>
      <c r="I737" s="19" t="str">
        <f t="shared" si="76"/>
        <v>II in Health Support Services</v>
      </c>
      <c r="J737" s="19" t="str">
        <f t="shared" si="74"/>
        <v>II in</v>
      </c>
      <c r="K737" s="19" t="str">
        <f t="shared" si="77"/>
        <v>Health Support Services</v>
      </c>
      <c r="L737" s="19"/>
      <c r="M737" s="19"/>
    </row>
    <row r="738" spans="1:13" x14ac:dyDescent="0.35">
      <c r="A738" s="22" t="s">
        <v>95</v>
      </c>
      <c r="B738" s="22" t="s">
        <v>334</v>
      </c>
      <c r="C738" s="25" t="str">
        <f t="shared" si="72"/>
        <v>Certificate II in Applied Fashion Design And Technology</v>
      </c>
      <c r="D738" s="25" t="str">
        <f t="shared" si="73"/>
        <v>MST20616 Certificate II in Applied Fashion Design And Technology</v>
      </c>
      <c r="E738" s="22">
        <v>18</v>
      </c>
      <c r="F738" s="17" t="s">
        <v>224</v>
      </c>
      <c r="H738" s="19" t="str">
        <f t="shared" si="75"/>
        <v>Certificate</v>
      </c>
      <c r="I738" s="19" t="str">
        <f t="shared" si="76"/>
        <v>II in Applied Fashion Design and Technology</v>
      </c>
      <c r="J738" s="19" t="str">
        <f t="shared" si="74"/>
        <v>II in</v>
      </c>
      <c r="K738" s="19" t="str">
        <f t="shared" si="77"/>
        <v>Applied Fashion Design And Technology</v>
      </c>
      <c r="L738" s="19"/>
      <c r="M738" s="19"/>
    </row>
    <row r="739" spans="1:13" x14ac:dyDescent="0.35">
      <c r="A739" s="10" t="s">
        <v>1653</v>
      </c>
      <c r="B739" s="10" t="s">
        <v>313</v>
      </c>
      <c r="C739" s="25" t="str">
        <f t="shared" si="72"/>
        <v>Certificate II in Animal Studies</v>
      </c>
      <c r="D739" s="25" t="str">
        <f t="shared" si="73"/>
        <v>ACM20110 Certificate II in Animal Studies</v>
      </c>
      <c r="E739" s="10">
        <v>18</v>
      </c>
      <c r="F739" s="17" t="s">
        <v>224</v>
      </c>
      <c r="H739" s="19" t="str">
        <f t="shared" si="75"/>
        <v>Certificate</v>
      </c>
      <c r="I739" s="19" t="str">
        <f t="shared" si="76"/>
        <v>II in Animal Studies</v>
      </c>
      <c r="J739" s="19" t="str">
        <f t="shared" si="74"/>
        <v>II in</v>
      </c>
      <c r="K739" s="19" t="str">
        <f t="shared" si="77"/>
        <v>Animal Studies</v>
      </c>
      <c r="L739" s="19"/>
      <c r="M739" s="19"/>
    </row>
    <row r="740" spans="1:13" x14ac:dyDescent="0.35">
      <c r="A740" s="25" t="s">
        <v>100</v>
      </c>
      <c r="B740" s="25" t="s">
        <v>633</v>
      </c>
      <c r="C740" s="25" t="str">
        <f t="shared" si="72"/>
        <v>Certificate II in Aquaculture</v>
      </c>
      <c r="D740" s="25" t="str">
        <f t="shared" si="73"/>
        <v>SFI20119 Certificate II in Aquaculture</v>
      </c>
      <c r="E740" s="25">
        <v>18</v>
      </c>
      <c r="F740" s="17" t="s">
        <v>224</v>
      </c>
      <c r="H740" s="19" t="str">
        <f t="shared" si="75"/>
        <v>Certificate</v>
      </c>
      <c r="I740" s="19" t="str">
        <f t="shared" si="76"/>
        <v>II in Aquaculture</v>
      </c>
      <c r="J740" s="19" t="str">
        <f t="shared" si="74"/>
        <v>II in</v>
      </c>
      <c r="K740" s="19" t="str">
        <f t="shared" si="77"/>
        <v>Aquaculture</v>
      </c>
      <c r="L740" s="19"/>
      <c r="M740" s="19"/>
    </row>
    <row r="741" spans="1:13" x14ac:dyDescent="0.35">
      <c r="A741" s="21" t="s">
        <v>437</v>
      </c>
      <c r="B741" s="21" t="s">
        <v>438</v>
      </c>
      <c r="C741" s="25" t="str">
        <f t="shared" si="72"/>
        <v>Certificate IV in Musical Instrument Making And Repair</v>
      </c>
      <c r="D741" s="25" t="str">
        <f t="shared" si="73"/>
        <v>22306VIC Certificate IV in Musical Instrument Making And Repair</v>
      </c>
      <c r="E741" s="21">
        <v>17</v>
      </c>
      <c r="F741" s="17" t="s">
        <v>275</v>
      </c>
      <c r="H741" s="19" t="str">
        <f t="shared" si="75"/>
        <v>Certificate</v>
      </c>
      <c r="I741" s="19" t="str">
        <f t="shared" si="76"/>
        <v>IV in Musical Instrument Making and Repair</v>
      </c>
      <c r="J741" s="19" t="str">
        <f t="shared" si="74"/>
        <v>IV in</v>
      </c>
      <c r="K741" s="19" t="str">
        <f t="shared" si="77"/>
        <v>Musical Instrument Making And Repair</v>
      </c>
      <c r="L741" s="19"/>
      <c r="M741" s="19"/>
    </row>
    <row r="742" spans="1:13" x14ac:dyDescent="0.35">
      <c r="A742" s="25" t="s">
        <v>171</v>
      </c>
      <c r="B742" s="25" t="s">
        <v>453</v>
      </c>
      <c r="C742" s="25" t="str">
        <f t="shared" si="72"/>
        <v>Certificate III in Christian Studies</v>
      </c>
      <c r="D742" s="25" t="str">
        <f t="shared" si="73"/>
        <v>22318VIC Certificate III in Christian Studies</v>
      </c>
      <c r="E742" s="25">
        <v>17</v>
      </c>
      <c r="F742" s="17" t="s">
        <v>275</v>
      </c>
      <c r="H742" s="19" t="str">
        <f t="shared" si="75"/>
        <v>Certificate</v>
      </c>
      <c r="I742" s="19" t="str">
        <f t="shared" si="76"/>
        <v>III in Christian Studies</v>
      </c>
      <c r="J742" s="19" t="str">
        <f t="shared" si="74"/>
        <v>III in</v>
      </c>
      <c r="K742" s="19" t="str">
        <f t="shared" si="77"/>
        <v>Christian Studies</v>
      </c>
      <c r="L742" s="19"/>
      <c r="M742" s="19"/>
    </row>
    <row r="743" spans="1:13" x14ac:dyDescent="0.35">
      <c r="A743" s="10" t="s">
        <v>963</v>
      </c>
      <c r="B743" s="10" t="s">
        <v>964</v>
      </c>
      <c r="C743" s="25" t="str">
        <f t="shared" si="72"/>
        <v>Certificate IV in Acting  For Stage And Screen</v>
      </c>
      <c r="D743" s="25" t="str">
        <f t="shared" si="73"/>
        <v>10197NAT Certificate IV in Acting  For Stage And Screen</v>
      </c>
      <c r="E743" s="10">
        <v>17</v>
      </c>
      <c r="F743" s="17" t="s">
        <v>210</v>
      </c>
      <c r="H743" s="19" t="str">
        <f t="shared" si="75"/>
        <v>Certificate</v>
      </c>
      <c r="I743" s="19" t="str">
        <f t="shared" si="76"/>
        <v>IV in Acting  for Stage and Screen</v>
      </c>
      <c r="J743" s="19" t="str">
        <f t="shared" si="74"/>
        <v>IV in</v>
      </c>
      <c r="K743" s="19" t="str">
        <f t="shared" si="77"/>
        <v>Acting  For Stage And Screen</v>
      </c>
      <c r="L743" s="19"/>
      <c r="M743" s="19"/>
    </row>
    <row r="744" spans="1:13" x14ac:dyDescent="0.35">
      <c r="A744" s="10" t="s">
        <v>1074</v>
      </c>
      <c r="B744" s="10" t="s">
        <v>1075</v>
      </c>
      <c r="C744" s="25" t="str">
        <f t="shared" si="72"/>
        <v>Diploma of Crime And Justice Studies</v>
      </c>
      <c r="D744" s="25" t="str">
        <f t="shared" si="73"/>
        <v>10284NAT Diploma of Crime And Justice Studies</v>
      </c>
      <c r="E744" s="10">
        <v>17</v>
      </c>
      <c r="F744" s="17" t="s">
        <v>210</v>
      </c>
      <c r="H744" s="19" t="str">
        <f t="shared" si="75"/>
        <v>Diploma</v>
      </c>
      <c r="I744" s="19" t="str">
        <f t="shared" si="76"/>
        <v>of Crime and Justice Studies</v>
      </c>
      <c r="J744" s="19" t="e">
        <f t="shared" si="74"/>
        <v>#VALUE!</v>
      </c>
      <c r="K744" s="19" t="str">
        <f t="shared" si="77"/>
        <v>Diploma Of Crime And Justice Studies</v>
      </c>
      <c r="L744" s="19"/>
      <c r="M744" s="19"/>
    </row>
    <row r="745" spans="1:13" x14ac:dyDescent="0.35">
      <c r="A745" s="25" t="s">
        <v>192</v>
      </c>
      <c r="B745" s="25" t="s">
        <v>499</v>
      </c>
      <c r="C745" s="25" t="str">
        <f t="shared" si="72"/>
        <v>Certificate III in Parks And Gardens</v>
      </c>
      <c r="D745" s="25" t="str">
        <f t="shared" si="73"/>
        <v>AHC31016 Certificate III in Parks And Gardens</v>
      </c>
      <c r="E745" s="25">
        <v>17</v>
      </c>
      <c r="F745" s="17" t="s">
        <v>210</v>
      </c>
      <c r="H745" s="19" t="str">
        <f t="shared" si="75"/>
        <v>Certificate</v>
      </c>
      <c r="I745" s="19" t="str">
        <f t="shared" si="76"/>
        <v>III in Parks and Gardens</v>
      </c>
      <c r="J745" s="19" t="str">
        <f t="shared" si="74"/>
        <v>III in</v>
      </c>
      <c r="K745" s="19" t="str">
        <f t="shared" si="77"/>
        <v>Parks And Gardens</v>
      </c>
      <c r="L745" s="19"/>
      <c r="M745" s="19"/>
    </row>
    <row r="746" spans="1:13" x14ac:dyDescent="0.35">
      <c r="A746" s="10" t="s">
        <v>27</v>
      </c>
      <c r="B746" s="10" t="s">
        <v>502</v>
      </c>
      <c r="C746" s="25" t="str">
        <f t="shared" si="72"/>
        <v>Certificate III in Mobile Plant Technology</v>
      </c>
      <c r="D746" s="25" t="str">
        <f t="shared" si="73"/>
        <v>AUR31216 Certificate III in Mobile Plant Technology</v>
      </c>
      <c r="E746" s="10">
        <v>17</v>
      </c>
      <c r="F746" s="17" t="s">
        <v>210</v>
      </c>
      <c r="H746" s="19" t="str">
        <f t="shared" si="75"/>
        <v>Certificate</v>
      </c>
      <c r="I746" s="19" t="str">
        <f t="shared" si="76"/>
        <v>III in Mobile Plant Technology</v>
      </c>
      <c r="J746" s="19" t="str">
        <f t="shared" si="74"/>
        <v>III in</v>
      </c>
      <c r="K746" s="19" t="str">
        <f t="shared" si="77"/>
        <v>Mobile Plant Technology</v>
      </c>
      <c r="L746" s="19"/>
      <c r="M746" s="19"/>
    </row>
    <row r="747" spans="1:13" x14ac:dyDescent="0.35">
      <c r="A747" s="21" t="s">
        <v>34</v>
      </c>
      <c r="B747" s="21" t="s">
        <v>460</v>
      </c>
      <c r="C747" s="25" t="str">
        <f t="shared" si="72"/>
        <v>Certificate III in Business Administration (Legal)</v>
      </c>
      <c r="D747" s="25" t="str">
        <f t="shared" si="73"/>
        <v>BSB31015 Certificate III in Business Administration (Legal)</v>
      </c>
      <c r="E747" s="21">
        <v>17</v>
      </c>
      <c r="F747" s="17" t="s">
        <v>210</v>
      </c>
      <c r="H747" s="19" t="str">
        <f t="shared" si="75"/>
        <v>Certificate</v>
      </c>
      <c r="I747" s="19" t="str">
        <f t="shared" si="76"/>
        <v>III in Business Administration (Legal)</v>
      </c>
      <c r="J747" s="19" t="str">
        <f t="shared" si="74"/>
        <v>III in</v>
      </c>
      <c r="K747" s="19" t="str">
        <f t="shared" si="77"/>
        <v>Business Administration (Legal)</v>
      </c>
      <c r="L747" s="19"/>
      <c r="M747" s="19"/>
    </row>
    <row r="748" spans="1:13" x14ac:dyDescent="0.35">
      <c r="A748" s="21" t="s">
        <v>42</v>
      </c>
      <c r="B748" s="21" t="s">
        <v>511</v>
      </c>
      <c r="C748" s="25" t="str">
        <f t="shared" si="72"/>
        <v>Certificate IV in Education Support</v>
      </c>
      <c r="D748" s="25" t="str">
        <f t="shared" si="73"/>
        <v>CHC40213 Certificate IV in Education Support</v>
      </c>
      <c r="E748" s="21">
        <v>17</v>
      </c>
      <c r="F748" s="17" t="s">
        <v>210</v>
      </c>
      <c r="H748" s="19" t="str">
        <f t="shared" si="75"/>
        <v>Certificate</v>
      </c>
      <c r="I748" s="19" t="str">
        <f t="shared" si="76"/>
        <v>IV in Education Support</v>
      </c>
      <c r="J748" s="19" t="str">
        <f t="shared" si="74"/>
        <v>IV in</v>
      </c>
      <c r="K748" s="19" t="str">
        <f t="shared" si="77"/>
        <v>Education Support</v>
      </c>
      <c r="L748" s="19"/>
      <c r="M748" s="19"/>
    </row>
    <row r="749" spans="1:13" x14ac:dyDescent="0.35">
      <c r="A749" s="10" t="s">
        <v>55</v>
      </c>
      <c r="B749" s="10" t="s">
        <v>518</v>
      </c>
      <c r="C749" s="25" t="str">
        <f t="shared" si="72"/>
        <v>Certificate III in Assistant Dance Teaching</v>
      </c>
      <c r="D749" s="25" t="str">
        <f t="shared" si="73"/>
        <v>CUA30313 Certificate III in Assistant Dance Teaching</v>
      </c>
      <c r="E749" s="10">
        <v>17</v>
      </c>
      <c r="F749" s="17" t="s">
        <v>210</v>
      </c>
      <c r="H749" s="19" t="str">
        <f t="shared" si="75"/>
        <v>Certificate</v>
      </c>
      <c r="I749" s="19" t="str">
        <f t="shared" si="76"/>
        <v>III in Assistant Dance Teaching</v>
      </c>
      <c r="J749" s="19" t="str">
        <f t="shared" si="74"/>
        <v>III in</v>
      </c>
      <c r="K749" s="19" t="str">
        <f t="shared" si="77"/>
        <v>Assistant Dance Teaching</v>
      </c>
      <c r="L749" s="19"/>
      <c r="M749" s="19"/>
    </row>
    <row r="750" spans="1:13" x14ac:dyDescent="0.35">
      <c r="A750" s="26" t="s">
        <v>1021</v>
      </c>
      <c r="B750" s="26" t="s">
        <v>1022</v>
      </c>
      <c r="C750" s="25" t="str">
        <f t="shared" si="72"/>
        <v>Certificate IV in Musical Theatre</v>
      </c>
      <c r="D750" s="25" t="str">
        <f t="shared" si="73"/>
        <v>CUA40513 Certificate IV in Musical Theatre</v>
      </c>
      <c r="E750" s="26">
        <v>17</v>
      </c>
      <c r="F750" s="17" t="s">
        <v>210</v>
      </c>
      <c r="H750" s="19" t="str">
        <f t="shared" si="75"/>
        <v>Certificate</v>
      </c>
      <c r="I750" s="19" t="str">
        <f t="shared" si="76"/>
        <v>IV in Musical Theatre</v>
      </c>
      <c r="J750" s="19" t="str">
        <f t="shared" si="74"/>
        <v>IV in</v>
      </c>
      <c r="K750" s="19" t="str">
        <f t="shared" si="77"/>
        <v>Musical Theatre</v>
      </c>
      <c r="L750" s="19"/>
      <c r="M750" s="19"/>
    </row>
    <row r="751" spans="1:13" x14ac:dyDescent="0.35">
      <c r="A751" s="21" t="s">
        <v>640</v>
      </c>
      <c r="B751" s="21" t="s">
        <v>641</v>
      </c>
      <c r="C751" s="25" t="str">
        <f t="shared" si="72"/>
        <v>Certificate II in Wine Industry Operations</v>
      </c>
      <c r="D751" s="25" t="str">
        <f t="shared" si="73"/>
        <v>FBP20518 Certificate II in Wine Industry Operations</v>
      </c>
      <c r="E751" s="21">
        <v>17</v>
      </c>
      <c r="F751" s="17" t="s">
        <v>210</v>
      </c>
      <c r="H751" s="19" t="str">
        <f t="shared" si="75"/>
        <v>Certificate</v>
      </c>
      <c r="I751" s="19" t="str">
        <f t="shared" si="76"/>
        <v>II in Wine Industry Operations</v>
      </c>
      <c r="J751" s="19" t="str">
        <f t="shared" si="74"/>
        <v>II in</v>
      </c>
      <c r="K751" s="19" t="str">
        <f t="shared" si="77"/>
        <v>Wine Industry Operations</v>
      </c>
      <c r="L751" s="19"/>
      <c r="M751" s="19"/>
    </row>
    <row r="752" spans="1:13" x14ac:dyDescent="0.35">
      <c r="A752" s="25" t="s">
        <v>904</v>
      </c>
      <c r="B752" s="25" t="s">
        <v>905</v>
      </c>
      <c r="C752" s="25" t="str">
        <f t="shared" si="72"/>
        <v>Certificate III in Outdoor Recreation</v>
      </c>
      <c r="D752" s="25" t="str">
        <f t="shared" si="73"/>
        <v>SIS30413 Certificate III in Outdoor Recreation</v>
      </c>
      <c r="E752" s="25">
        <v>17</v>
      </c>
      <c r="F752" s="17" t="s">
        <v>210</v>
      </c>
      <c r="H752" s="19" t="str">
        <f t="shared" si="75"/>
        <v>Certificate</v>
      </c>
      <c r="I752" s="19" t="str">
        <f t="shared" si="76"/>
        <v>III in Outdoor Recreation</v>
      </c>
      <c r="J752" s="19" t="str">
        <f t="shared" si="74"/>
        <v>III in</v>
      </c>
      <c r="K752" s="19" t="str">
        <f t="shared" si="77"/>
        <v>Outdoor Recreation</v>
      </c>
      <c r="L752" s="19"/>
      <c r="M752" s="19"/>
    </row>
    <row r="753" spans="1:13" x14ac:dyDescent="0.35">
      <c r="A753" s="10" t="s">
        <v>810</v>
      </c>
      <c r="B753" s="10" t="s">
        <v>351</v>
      </c>
      <c r="C753" s="25" t="str">
        <f t="shared" si="72"/>
        <v>Certificate II in Warehousing Operations</v>
      </c>
      <c r="D753" s="25" t="str">
        <f t="shared" si="73"/>
        <v>TLI20419 Certificate II in Warehousing Operations</v>
      </c>
      <c r="E753" s="10">
        <v>17</v>
      </c>
      <c r="F753" s="17" t="s">
        <v>210</v>
      </c>
      <c r="H753" s="19" t="str">
        <f t="shared" si="75"/>
        <v>Certificate</v>
      </c>
      <c r="I753" s="19" t="str">
        <f t="shared" si="76"/>
        <v>II in Warehousing Operations</v>
      </c>
      <c r="J753" s="19" t="str">
        <f t="shared" si="74"/>
        <v>II in</v>
      </c>
      <c r="K753" s="19" t="str">
        <f t="shared" si="77"/>
        <v>Warehousing Operations</v>
      </c>
      <c r="L753" s="19"/>
      <c r="M753" s="19"/>
    </row>
    <row r="754" spans="1:13" x14ac:dyDescent="0.35">
      <c r="A754" s="25" t="s">
        <v>64</v>
      </c>
      <c r="B754" s="25" t="s">
        <v>435</v>
      </c>
      <c r="C754" s="25" t="str">
        <f t="shared" si="72"/>
        <v>Certificate IV in Screen And Media</v>
      </c>
      <c r="D754" s="25" t="str">
        <f t="shared" si="73"/>
        <v>CUA41215 Certificate IV in Screen And Media</v>
      </c>
      <c r="E754" s="25">
        <v>17</v>
      </c>
      <c r="F754" s="17" t="s">
        <v>275</v>
      </c>
      <c r="H754" s="19" t="str">
        <f t="shared" si="75"/>
        <v>Certificate</v>
      </c>
      <c r="I754" s="19" t="str">
        <f t="shared" si="76"/>
        <v>IV in Screen and Media</v>
      </c>
      <c r="J754" s="19" t="str">
        <f t="shared" si="74"/>
        <v>IV in</v>
      </c>
      <c r="K754" s="19" t="str">
        <f t="shared" si="77"/>
        <v>Screen And Media</v>
      </c>
      <c r="L754" s="19"/>
      <c r="M754" s="19"/>
    </row>
    <row r="755" spans="1:13" x14ac:dyDescent="0.35">
      <c r="A755" s="26" t="s">
        <v>70</v>
      </c>
      <c r="B755" s="26" t="s">
        <v>416</v>
      </c>
      <c r="C755" s="25" t="str">
        <f t="shared" si="72"/>
        <v>Certificate I in Skills For Vocational Pathways</v>
      </c>
      <c r="D755" s="25" t="str">
        <f t="shared" si="73"/>
        <v>FSK10213 Certificate I in Skills For Vocational Pathways</v>
      </c>
      <c r="E755" s="26">
        <v>17</v>
      </c>
      <c r="F755" s="17" t="s">
        <v>225</v>
      </c>
      <c r="H755" s="19" t="str">
        <f t="shared" si="75"/>
        <v>Certificate</v>
      </c>
      <c r="I755" s="19" t="str">
        <f t="shared" si="76"/>
        <v>I in Skills for Vocational Pathways</v>
      </c>
      <c r="J755" s="19" t="str">
        <f t="shared" si="74"/>
        <v>I in</v>
      </c>
      <c r="K755" s="19" t="str">
        <f t="shared" si="77"/>
        <v>Skills For Vocational Pathways</v>
      </c>
      <c r="L755" s="19"/>
      <c r="M755" s="19"/>
    </row>
    <row r="756" spans="1:13" x14ac:dyDescent="0.35">
      <c r="A756" s="10" t="s">
        <v>213</v>
      </c>
      <c r="B756" s="10" t="s">
        <v>684</v>
      </c>
      <c r="C756" s="25" t="str">
        <f t="shared" si="72"/>
        <v>Certificate II in Family Wellbeing</v>
      </c>
      <c r="D756" s="25" t="str">
        <f t="shared" si="73"/>
        <v>10272NAT Certificate II in Family Wellbeing</v>
      </c>
      <c r="E756" s="10">
        <v>17</v>
      </c>
      <c r="F756" s="17" t="s">
        <v>218</v>
      </c>
      <c r="H756" s="19" t="str">
        <f t="shared" si="75"/>
        <v>Certificate</v>
      </c>
      <c r="I756" s="19" t="str">
        <f t="shared" si="76"/>
        <v>II IN FAMILY WELLBEING</v>
      </c>
      <c r="J756" s="19" t="str">
        <f t="shared" si="74"/>
        <v>II in</v>
      </c>
      <c r="K756" s="19" t="str">
        <f t="shared" si="77"/>
        <v>Family Wellbeing</v>
      </c>
      <c r="L756" s="19"/>
      <c r="M756" s="19"/>
    </row>
    <row r="757" spans="1:13" x14ac:dyDescent="0.35">
      <c r="A757" s="23" t="s">
        <v>145</v>
      </c>
      <c r="B757" s="23" t="s">
        <v>592</v>
      </c>
      <c r="C757" s="25" t="str">
        <f t="shared" si="72"/>
        <v>Certificate II in Drainage</v>
      </c>
      <c r="D757" s="25" t="str">
        <f t="shared" si="73"/>
        <v>CPC20712 Certificate II in Drainage</v>
      </c>
      <c r="E757" s="23">
        <v>17</v>
      </c>
      <c r="F757" s="17" t="s">
        <v>212</v>
      </c>
      <c r="H757" s="19" t="str">
        <f t="shared" si="75"/>
        <v>Certificate</v>
      </c>
      <c r="I757" s="19" t="str">
        <f t="shared" si="76"/>
        <v>II in Drainage</v>
      </c>
      <c r="J757" s="19" t="str">
        <f t="shared" si="74"/>
        <v>II in</v>
      </c>
      <c r="K757" s="19" t="str">
        <f t="shared" si="77"/>
        <v>Drainage</v>
      </c>
      <c r="L757" s="19"/>
      <c r="M757" s="19"/>
    </row>
    <row r="758" spans="1:13" x14ac:dyDescent="0.35">
      <c r="A758" s="10" t="s">
        <v>101</v>
      </c>
      <c r="B758" s="26" t="s">
        <v>339</v>
      </c>
      <c r="C758" s="25" t="str">
        <f t="shared" si="72"/>
        <v>Certificate II in Retail Cosmetics</v>
      </c>
      <c r="D758" s="25" t="str">
        <f t="shared" si="73"/>
        <v>SHB20116 Certificate II in Retail Cosmetics</v>
      </c>
      <c r="E758" s="10">
        <v>17</v>
      </c>
      <c r="F758" s="17" t="s">
        <v>218</v>
      </c>
      <c r="H758" s="19" t="str">
        <f t="shared" si="75"/>
        <v>Certificate</v>
      </c>
      <c r="I758" s="19" t="str">
        <f t="shared" si="76"/>
        <v>II in Retail Cosmetics</v>
      </c>
      <c r="J758" s="19" t="str">
        <f t="shared" si="74"/>
        <v>II in</v>
      </c>
      <c r="K758" s="19" t="str">
        <f t="shared" si="77"/>
        <v>Retail Cosmetics</v>
      </c>
      <c r="L758" s="19"/>
      <c r="M758" s="19"/>
    </row>
    <row r="759" spans="1:13" x14ac:dyDescent="0.35">
      <c r="A759" s="18" t="s">
        <v>137</v>
      </c>
      <c r="B759" s="18" t="s">
        <v>560</v>
      </c>
      <c r="C759" s="25" t="str">
        <f t="shared" si="72"/>
        <v>Certificate I in Engineering</v>
      </c>
      <c r="D759" s="25" t="str">
        <f t="shared" si="73"/>
        <v>MEM10119 Certificate I in Engineering</v>
      </c>
      <c r="E759" s="18">
        <v>17</v>
      </c>
      <c r="F759" s="17" t="s">
        <v>225</v>
      </c>
      <c r="H759" s="19" t="str">
        <f t="shared" si="75"/>
        <v>Certificate</v>
      </c>
      <c r="I759" s="19" t="str">
        <f t="shared" si="76"/>
        <v>I in Engineering</v>
      </c>
      <c r="J759" s="19" t="str">
        <f t="shared" si="74"/>
        <v>I in</v>
      </c>
      <c r="K759" s="19" t="str">
        <f t="shared" si="77"/>
        <v>Engineering</v>
      </c>
      <c r="L759" s="19"/>
      <c r="M759" s="19"/>
    </row>
    <row r="760" spans="1:13" x14ac:dyDescent="0.35">
      <c r="A760" s="10" t="s">
        <v>152</v>
      </c>
      <c r="B760" s="25" t="s">
        <v>446</v>
      </c>
      <c r="C760" s="25" t="str">
        <f t="shared" si="72"/>
        <v>Certificate II in Racing Industry</v>
      </c>
      <c r="D760" s="25" t="str">
        <f t="shared" si="73"/>
        <v>RGR20218 Certificate II in Racing Industry</v>
      </c>
      <c r="E760" s="10">
        <v>17</v>
      </c>
      <c r="F760" s="17" t="s">
        <v>275</v>
      </c>
      <c r="H760" s="19" t="str">
        <f t="shared" si="75"/>
        <v>Certificate</v>
      </c>
      <c r="I760" s="19" t="str">
        <f t="shared" si="76"/>
        <v>II in Racing Industry</v>
      </c>
      <c r="J760" s="19" t="str">
        <f t="shared" si="74"/>
        <v>II in</v>
      </c>
      <c r="K760" s="19" t="str">
        <f t="shared" si="77"/>
        <v>Racing Industry</v>
      </c>
      <c r="L760" s="19"/>
      <c r="M760" s="19"/>
    </row>
    <row r="761" spans="1:13" x14ac:dyDescent="0.35">
      <c r="A761" s="10" t="s">
        <v>1562</v>
      </c>
      <c r="B761" s="10" t="s">
        <v>1563</v>
      </c>
      <c r="C761" s="25" t="str">
        <f t="shared" si="72"/>
        <v>Certificate III in Aviation (Support Services And Operations)</v>
      </c>
      <c r="D761" s="25" t="str">
        <f t="shared" si="73"/>
        <v>52821WA Certificate III in Aviation (Support Services And Operations)</v>
      </c>
      <c r="E761" s="10">
        <v>17</v>
      </c>
      <c r="F761" s="17" t="s">
        <v>131</v>
      </c>
      <c r="H761" s="19" t="str">
        <f t="shared" si="75"/>
        <v>Certificate</v>
      </c>
      <c r="I761" s="19" t="str">
        <f t="shared" si="76"/>
        <v>III in Aviation (Support Services and Operations)</v>
      </c>
      <c r="J761" s="19" t="str">
        <f t="shared" si="74"/>
        <v>III in</v>
      </c>
      <c r="K761" s="19" t="str">
        <f t="shared" si="77"/>
        <v>Aviation (Support Services And Operations)</v>
      </c>
      <c r="L761" s="19"/>
      <c r="M761" s="19"/>
    </row>
    <row r="762" spans="1:13" x14ac:dyDescent="0.35">
      <c r="A762" s="10" t="s">
        <v>12</v>
      </c>
      <c r="B762" s="10" t="s">
        <v>642</v>
      </c>
      <c r="C762" s="25" t="str">
        <f t="shared" si="72"/>
        <v>Certificate III in Animal Studies</v>
      </c>
      <c r="D762" s="25" t="str">
        <f t="shared" si="73"/>
        <v>ACM30117 Certificate III in Animal Studies</v>
      </c>
      <c r="E762" s="10">
        <v>17</v>
      </c>
      <c r="F762" s="17" t="s">
        <v>131</v>
      </c>
      <c r="H762" s="19" t="str">
        <f t="shared" si="75"/>
        <v>Certificate</v>
      </c>
      <c r="I762" s="19" t="str">
        <f t="shared" si="76"/>
        <v>III in Animal Studies</v>
      </c>
      <c r="J762" s="19" t="str">
        <f t="shared" si="74"/>
        <v>III in</v>
      </c>
      <c r="K762" s="19" t="str">
        <f t="shared" si="77"/>
        <v>Animal Studies</v>
      </c>
      <c r="L762" s="19"/>
      <c r="M762" s="19"/>
    </row>
    <row r="763" spans="1:13" x14ac:dyDescent="0.35">
      <c r="A763" s="10" t="s">
        <v>85</v>
      </c>
      <c r="B763" s="10" t="s">
        <v>447</v>
      </c>
      <c r="C763" s="25" t="str">
        <f t="shared" si="72"/>
        <v>Certificate II in Aeroskills</v>
      </c>
      <c r="D763" s="25" t="str">
        <f t="shared" si="73"/>
        <v>MEA20418 Certificate II in Aeroskills</v>
      </c>
      <c r="E763" s="10">
        <v>17</v>
      </c>
      <c r="F763" s="17" t="s">
        <v>131</v>
      </c>
      <c r="H763" s="19" t="str">
        <f t="shared" si="75"/>
        <v>Certificate</v>
      </c>
      <c r="I763" s="19" t="str">
        <f t="shared" si="76"/>
        <v>II in Aeroskills</v>
      </c>
      <c r="J763" s="19" t="str">
        <f t="shared" si="74"/>
        <v>II in</v>
      </c>
      <c r="K763" s="19" t="str">
        <f t="shared" si="77"/>
        <v>Aeroskills</v>
      </c>
      <c r="L763" s="19"/>
      <c r="M763" s="19"/>
    </row>
    <row r="764" spans="1:13" x14ac:dyDescent="0.35">
      <c r="A764" s="10" t="s">
        <v>1654</v>
      </c>
      <c r="B764" s="10" t="s">
        <v>1655</v>
      </c>
      <c r="C764" s="25" t="str">
        <f t="shared" si="72"/>
        <v>Certificate II in Hairdressing</v>
      </c>
      <c r="D764" s="25" t="str">
        <f t="shared" si="73"/>
        <v>SIH20111 Certificate II in Hairdressing</v>
      </c>
      <c r="E764" s="10">
        <v>17</v>
      </c>
      <c r="F764" s="17" t="s">
        <v>224</v>
      </c>
      <c r="H764" s="19" t="str">
        <f t="shared" si="75"/>
        <v>Certificate</v>
      </c>
      <c r="I764" s="19" t="str">
        <f t="shared" si="76"/>
        <v>II in Hairdressing</v>
      </c>
      <c r="J764" s="19" t="str">
        <f t="shared" si="74"/>
        <v>II in</v>
      </c>
      <c r="K764" s="19" t="str">
        <f t="shared" si="77"/>
        <v>Hairdressing</v>
      </c>
      <c r="L764" s="19"/>
      <c r="M764" s="19"/>
    </row>
    <row r="765" spans="1:13" x14ac:dyDescent="0.35">
      <c r="A765" s="10" t="s">
        <v>50</v>
      </c>
      <c r="B765" s="10" t="s">
        <v>323</v>
      </c>
      <c r="C765" s="25" t="str">
        <f t="shared" si="72"/>
        <v>Certificate II in Dance</v>
      </c>
      <c r="D765" s="25" t="str">
        <f t="shared" si="73"/>
        <v>CUA20113 Certificate II in Dance</v>
      </c>
      <c r="E765" s="10">
        <v>17</v>
      </c>
      <c r="F765" s="17" t="s">
        <v>224</v>
      </c>
      <c r="H765" s="19" t="str">
        <f t="shared" si="75"/>
        <v>Certificate</v>
      </c>
      <c r="I765" s="19" t="str">
        <f t="shared" si="76"/>
        <v>II in Dance</v>
      </c>
      <c r="J765" s="19" t="str">
        <f t="shared" si="74"/>
        <v>II in</v>
      </c>
      <c r="K765" s="19" t="str">
        <f t="shared" si="77"/>
        <v>Dance</v>
      </c>
      <c r="L765" s="19"/>
      <c r="M765" s="19"/>
    </row>
    <row r="766" spans="1:13" x14ac:dyDescent="0.35">
      <c r="A766" s="10" t="s">
        <v>872</v>
      </c>
      <c r="B766" s="10" t="s">
        <v>873</v>
      </c>
      <c r="C766" s="25" t="str">
        <f t="shared" si="72"/>
        <v>Certificate III in Horsemanship (Riding, Handling And Behaviour)</v>
      </c>
      <c r="D766" s="25" t="str">
        <f t="shared" si="73"/>
        <v>10135NAT Certificate III in Horsemanship (Riding, Handling And Behaviour)</v>
      </c>
      <c r="E766" s="10">
        <v>17</v>
      </c>
      <c r="F766" s="17" t="s">
        <v>224</v>
      </c>
      <c r="H766" s="19" t="str">
        <f t="shared" si="75"/>
        <v>Certificate</v>
      </c>
      <c r="I766" s="19" t="str">
        <f t="shared" si="76"/>
        <v>III in Horsemanship (Riding, Handling and Behaviour)</v>
      </c>
      <c r="J766" s="19" t="str">
        <f t="shared" si="74"/>
        <v>III in</v>
      </c>
      <c r="K766" s="19" t="str">
        <f t="shared" si="77"/>
        <v>Horsemanship (Riding, Handling And Behaviour)</v>
      </c>
      <c r="L766" s="19"/>
      <c r="M766" s="19"/>
    </row>
    <row r="767" spans="1:13" x14ac:dyDescent="0.35">
      <c r="A767" s="10" t="s">
        <v>1656</v>
      </c>
      <c r="B767" s="10" t="s">
        <v>1657</v>
      </c>
      <c r="C767" s="25" t="str">
        <f t="shared" si="72"/>
        <v>Certificate II in English Proficiency</v>
      </c>
      <c r="D767" s="25" t="str">
        <f t="shared" si="73"/>
        <v>10268NAT Certificate II in English Proficiency</v>
      </c>
      <c r="E767" s="10">
        <v>17</v>
      </c>
      <c r="F767" s="17" t="s">
        <v>224</v>
      </c>
      <c r="H767" s="19" t="str">
        <f t="shared" si="75"/>
        <v>Certificate</v>
      </c>
      <c r="I767" s="19" t="str">
        <f t="shared" si="76"/>
        <v>II in English Proficiency</v>
      </c>
      <c r="J767" s="19" t="str">
        <f t="shared" si="74"/>
        <v>II in</v>
      </c>
      <c r="K767" s="19" t="str">
        <f t="shared" si="77"/>
        <v>English Proficiency</v>
      </c>
      <c r="L767" s="19"/>
      <c r="M767" s="19"/>
    </row>
    <row r="768" spans="1:13" x14ac:dyDescent="0.35">
      <c r="A768" s="10" t="s">
        <v>34</v>
      </c>
      <c r="B768" s="10" t="s">
        <v>460</v>
      </c>
      <c r="C768" s="25" t="str">
        <f t="shared" si="72"/>
        <v>Certificate III in Business Administration (Legal)</v>
      </c>
      <c r="D768" s="25" t="str">
        <f t="shared" si="73"/>
        <v>BSB31015 Certificate III in Business Administration (Legal)</v>
      </c>
      <c r="E768" s="10">
        <v>16</v>
      </c>
      <c r="F768" s="17" t="s">
        <v>275</v>
      </c>
      <c r="H768" s="19" t="str">
        <f t="shared" si="75"/>
        <v>Certificate</v>
      </c>
      <c r="I768" s="19" t="str">
        <f t="shared" si="76"/>
        <v>III in Business Administration (Legal)</v>
      </c>
      <c r="J768" s="19" t="str">
        <f t="shared" si="74"/>
        <v>III in</v>
      </c>
      <c r="K768" s="19" t="str">
        <f t="shared" si="77"/>
        <v>Business Administration (Legal)</v>
      </c>
      <c r="L768" s="19"/>
      <c r="M768" s="19"/>
    </row>
    <row r="769" spans="1:13" x14ac:dyDescent="0.35">
      <c r="A769" s="18" t="s">
        <v>186</v>
      </c>
      <c r="B769" s="18" t="s">
        <v>596</v>
      </c>
      <c r="C769" s="25" t="str">
        <f t="shared" si="72"/>
        <v>Certificate III in Live Production And Services</v>
      </c>
      <c r="D769" s="25" t="str">
        <f t="shared" si="73"/>
        <v>CUA30415 Certificate III in Live Production And Services</v>
      </c>
      <c r="E769" s="18">
        <v>16</v>
      </c>
      <c r="F769" s="17" t="s">
        <v>225</v>
      </c>
      <c r="H769" s="19" t="str">
        <f t="shared" si="75"/>
        <v>Certificate</v>
      </c>
      <c r="I769" s="19" t="str">
        <f t="shared" si="76"/>
        <v>III in Live Production and Services</v>
      </c>
      <c r="J769" s="19" t="str">
        <f t="shared" si="74"/>
        <v>III in</v>
      </c>
      <c r="K769" s="19" t="str">
        <f t="shared" si="77"/>
        <v>Live Production And Services</v>
      </c>
      <c r="L769" s="19"/>
      <c r="M769" s="19"/>
    </row>
    <row r="770" spans="1:13" x14ac:dyDescent="0.35">
      <c r="A770" s="18" t="s">
        <v>774</v>
      </c>
      <c r="B770" s="18" t="s">
        <v>775</v>
      </c>
      <c r="C770" s="25" t="str">
        <f t="shared" si="72"/>
        <v>Certificate II in Marine Mechanical Technology</v>
      </c>
      <c r="D770" s="25" t="str">
        <f t="shared" si="73"/>
        <v>AUR20616 Certificate II in Marine Mechanical Technology</v>
      </c>
      <c r="E770" s="18">
        <v>16</v>
      </c>
      <c r="F770" s="17" t="s">
        <v>210</v>
      </c>
      <c r="H770" s="19" t="str">
        <f t="shared" si="75"/>
        <v>Certificate</v>
      </c>
      <c r="I770" s="19" t="str">
        <f t="shared" si="76"/>
        <v>II in Marine Mechanical Technology</v>
      </c>
      <c r="J770" s="19" t="str">
        <f t="shared" si="74"/>
        <v>II in</v>
      </c>
      <c r="K770" s="19" t="str">
        <f t="shared" si="77"/>
        <v>Marine Mechanical Technology</v>
      </c>
      <c r="L770" s="19"/>
      <c r="M770" s="19"/>
    </row>
    <row r="771" spans="1:13" x14ac:dyDescent="0.35">
      <c r="A771" s="21" t="s">
        <v>1146</v>
      </c>
      <c r="B771" s="21" t="s">
        <v>1147</v>
      </c>
      <c r="C771" s="25" t="str">
        <f t="shared" ref="C771:C834" si="78">IF(H771="Certificate",_xlfn.CONCAT(H771," ",J771," ",K771),IF(H771="Diploma",_xlfn.CONCAT(H771," of ",PROPER(RIGHT(B771,LEN(B771)-2-FIND("of",B771)))),PROPER(B771)))</f>
        <v>Advanced Diploma Of Business</v>
      </c>
      <c r="D771" s="25" t="str">
        <f t="shared" ref="D771:D834" si="79">_xlfn.CONCAT(A771," ",IF(H771="Certificate",_xlfn.CONCAT(H771," ",J771," ",K771),IF(H771="Diploma",_xlfn.CONCAT(H771," of ",PROPER(RIGHT(B771,LEN(B771)-2-FIND("of",B771)))),PROPER(B771))))</f>
        <v>BSB60215 Advanced Diploma Of Business</v>
      </c>
      <c r="E771" s="21">
        <v>16</v>
      </c>
      <c r="F771" s="17" t="s">
        <v>210</v>
      </c>
      <c r="H771" s="19" t="str">
        <f t="shared" si="75"/>
        <v>Advanced</v>
      </c>
      <c r="I771" s="19" t="str">
        <f t="shared" si="76"/>
        <v>Diploma of Business</v>
      </c>
      <c r="J771" s="19" t="str">
        <f t="shared" ref="J771:J834" si="80">_xlfn.CONCAT(LEFT(I771,FIND("in",LOWER(I771))-1),"in")</f>
        <v>Diploma of Busin</v>
      </c>
      <c r="K771" s="19" t="str">
        <f t="shared" si="77"/>
        <v>Advanced Diploma Of Business</v>
      </c>
      <c r="L771" s="19"/>
      <c r="M771" s="19"/>
    </row>
    <row r="772" spans="1:13" x14ac:dyDescent="0.35">
      <c r="A772" s="26" t="s">
        <v>138</v>
      </c>
      <c r="B772" s="26" t="s">
        <v>561</v>
      </c>
      <c r="C772" s="25" t="str">
        <f t="shared" si="78"/>
        <v>Certificate I in Furnishing</v>
      </c>
      <c r="D772" s="25" t="str">
        <f t="shared" si="79"/>
        <v>MSF10113 Certificate I in Furnishing</v>
      </c>
      <c r="E772" s="26">
        <v>16</v>
      </c>
      <c r="F772" s="17" t="s">
        <v>225</v>
      </c>
      <c r="H772" s="19" t="str">
        <f t="shared" si="75"/>
        <v>Certificate</v>
      </c>
      <c r="I772" s="19" t="str">
        <f t="shared" si="76"/>
        <v>I in Furnishing</v>
      </c>
      <c r="J772" s="19" t="str">
        <f t="shared" si="80"/>
        <v>I in</v>
      </c>
      <c r="K772" s="19" t="str">
        <f t="shared" si="77"/>
        <v>Furnishing</v>
      </c>
      <c r="L772" s="19"/>
      <c r="M772" s="19"/>
    </row>
    <row r="773" spans="1:13" x14ac:dyDescent="0.35">
      <c r="A773" s="18" t="s">
        <v>100</v>
      </c>
      <c r="B773" s="18" t="s">
        <v>633</v>
      </c>
      <c r="C773" s="25" t="str">
        <f t="shared" si="78"/>
        <v>Certificate II in Aquaculture</v>
      </c>
      <c r="D773" s="25" t="str">
        <f t="shared" si="79"/>
        <v>SFI20119 Certificate II in Aquaculture</v>
      </c>
      <c r="E773" s="18">
        <v>16</v>
      </c>
      <c r="F773" s="17" t="s">
        <v>225</v>
      </c>
      <c r="H773" s="19" t="str">
        <f t="shared" si="75"/>
        <v>Certificate</v>
      </c>
      <c r="I773" s="19" t="str">
        <f t="shared" si="76"/>
        <v>II in Aquaculture</v>
      </c>
      <c r="J773" s="19" t="str">
        <f t="shared" si="80"/>
        <v>II in</v>
      </c>
      <c r="K773" s="19" t="str">
        <f t="shared" si="77"/>
        <v>Aquaculture</v>
      </c>
      <c r="L773" s="19"/>
      <c r="M773" s="19"/>
    </row>
    <row r="774" spans="1:13" x14ac:dyDescent="0.35">
      <c r="A774" s="21" t="s">
        <v>450</v>
      </c>
      <c r="B774" s="21" t="s">
        <v>451</v>
      </c>
      <c r="C774" s="25" t="str">
        <f t="shared" si="78"/>
        <v>Pool Lifeguard Skill Set</v>
      </c>
      <c r="D774" s="25" t="str">
        <f t="shared" si="79"/>
        <v>SISSS00111 Pool Lifeguard Skill Set</v>
      </c>
      <c r="E774" s="21">
        <v>16</v>
      </c>
      <c r="F774" s="17" t="s">
        <v>275</v>
      </c>
      <c r="H774" s="19" t="str">
        <f t="shared" si="75"/>
        <v>Pool</v>
      </c>
      <c r="I774" s="19" t="str">
        <f t="shared" si="76"/>
        <v>Lifeguard Skill Set</v>
      </c>
      <c r="J774" s="19" t="e">
        <f t="shared" si="80"/>
        <v>#VALUE!</v>
      </c>
      <c r="K774" s="19" t="str">
        <f t="shared" si="77"/>
        <v>Pool Lifeguard Skill Set</v>
      </c>
      <c r="L774" s="19"/>
      <c r="M774" s="19"/>
    </row>
    <row r="775" spans="1:13" x14ac:dyDescent="0.35">
      <c r="A775" s="25" t="s">
        <v>1556</v>
      </c>
      <c r="B775" s="25" t="s">
        <v>1557</v>
      </c>
      <c r="C775" s="25" t="str">
        <f t="shared" si="78"/>
        <v>Certificate I in Gaining Access To Training And Employment (Gate)</v>
      </c>
      <c r="D775" s="25" t="str">
        <f t="shared" si="79"/>
        <v>52769WA Certificate I in Gaining Access To Training And Employment (Gate)</v>
      </c>
      <c r="E775" s="25">
        <v>16</v>
      </c>
      <c r="F775" s="17" t="s">
        <v>131</v>
      </c>
      <c r="H775" s="19" t="str">
        <f t="shared" si="75"/>
        <v>Certificate</v>
      </c>
      <c r="I775" s="19" t="str">
        <f t="shared" si="76"/>
        <v>I in Gaining Access to Training and Employment (GATE)</v>
      </c>
      <c r="J775" s="19" t="str">
        <f t="shared" si="80"/>
        <v>I in</v>
      </c>
      <c r="K775" s="19" t="str">
        <f t="shared" si="77"/>
        <v>Gaining Access To Training And Employment (Gate)</v>
      </c>
      <c r="L775" s="19"/>
      <c r="M775" s="19"/>
    </row>
    <row r="776" spans="1:13" x14ac:dyDescent="0.35">
      <c r="A776" s="10" t="s">
        <v>172</v>
      </c>
      <c r="B776" s="10" t="s">
        <v>520</v>
      </c>
      <c r="C776" s="25" t="str">
        <f t="shared" si="78"/>
        <v>Certificate III in Civil Construction Plant Operations</v>
      </c>
      <c r="D776" s="25" t="str">
        <f t="shared" si="79"/>
        <v>RII30815 Certificate III in Civil Construction Plant Operations</v>
      </c>
      <c r="E776" s="10">
        <v>16</v>
      </c>
      <c r="F776" s="17" t="s">
        <v>131</v>
      </c>
      <c r="H776" s="19" t="str">
        <f t="shared" si="75"/>
        <v>Certificate</v>
      </c>
      <c r="I776" s="19" t="str">
        <f t="shared" si="76"/>
        <v>III in Civil Construction Plant Operations</v>
      </c>
      <c r="J776" s="19" t="str">
        <f t="shared" si="80"/>
        <v>III in</v>
      </c>
      <c r="K776" s="19" t="str">
        <f t="shared" si="77"/>
        <v>Civil Construction Plant Operations</v>
      </c>
      <c r="L776" s="19"/>
      <c r="M776" s="19"/>
    </row>
    <row r="777" spans="1:13" x14ac:dyDescent="0.35">
      <c r="A777" s="10" t="s">
        <v>123</v>
      </c>
      <c r="B777" s="10" t="s">
        <v>347</v>
      </c>
      <c r="C777" s="25" t="str">
        <f t="shared" si="78"/>
        <v>Certificate III in Tourism</v>
      </c>
      <c r="D777" s="25" t="str">
        <f t="shared" si="79"/>
        <v>SIT30116 Certificate III in Tourism</v>
      </c>
      <c r="E777" s="10">
        <v>16</v>
      </c>
      <c r="F777" s="17" t="s">
        <v>131</v>
      </c>
      <c r="H777" s="19" t="str">
        <f t="shared" si="75"/>
        <v>Certificate</v>
      </c>
      <c r="I777" s="19" t="str">
        <f t="shared" si="76"/>
        <v>III in Tourism</v>
      </c>
      <c r="J777" s="19" t="str">
        <f t="shared" si="80"/>
        <v>III in</v>
      </c>
      <c r="K777" s="19" t="str">
        <f t="shared" si="77"/>
        <v>Tourism</v>
      </c>
      <c r="L777" s="19"/>
      <c r="M777" s="19"/>
    </row>
    <row r="778" spans="1:13" x14ac:dyDescent="0.35">
      <c r="A778" s="21" t="s">
        <v>844</v>
      </c>
      <c r="B778" s="21" t="s">
        <v>845</v>
      </c>
      <c r="C778" s="25" t="str">
        <f t="shared" si="78"/>
        <v>Certificate III in Business Administration (Medical)</v>
      </c>
      <c r="D778" s="25" t="str">
        <f t="shared" si="79"/>
        <v>BSB31115 Certificate III in Business Administration (Medical)</v>
      </c>
      <c r="E778" s="21">
        <v>16</v>
      </c>
      <c r="F778" s="17" t="s">
        <v>224</v>
      </c>
      <c r="H778" s="19" t="str">
        <f t="shared" si="75"/>
        <v>Certificate</v>
      </c>
      <c r="I778" s="19" t="str">
        <f t="shared" si="76"/>
        <v>III in Business Administration (Medical)</v>
      </c>
      <c r="J778" s="19" t="str">
        <f t="shared" si="80"/>
        <v>III in</v>
      </c>
      <c r="K778" s="19" t="str">
        <f t="shared" si="77"/>
        <v>Business Administration (Medical)</v>
      </c>
      <c r="L778" s="19"/>
      <c r="M778" s="19"/>
    </row>
    <row r="779" spans="1:13" x14ac:dyDescent="0.35">
      <c r="A779" s="26" t="s">
        <v>182</v>
      </c>
      <c r="B779" s="26" t="s">
        <v>1658</v>
      </c>
      <c r="C779" s="25" t="str">
        <f t="shared" si="78"/>
        <v xml:space="preserve">Certificate III in Horticulture </v>
      </c>
      <c r="D779" s="25" t="str">
        <f t="shared" si="79"/>
        <v xml:space="preserve">AHC30716 Certificate III in Horticulture </v>
      </c>
      <c r="E779" s="26">
        <v>16</v>
      </c>
      <c r="F779" s="17" t="s">
        <v>224</v>
      </c>
      <c r="H779" s="19" t="str">
        <f t="shared" si="75"/>
        <v>Certificate</v>
      </c>
      <c r="I779" s="19" t="str">
        <f t="shared" si="76"/>
        <v xml:space="preserve">III in Horticulture </v>
      </c>
      <c r="J779" s="19" t="str">
        <f t="shared" si="80"/>
        <v>III in</v>
      </c>
      <c r="K779" s="19" t="str">
        <f t="shared" si="77"/>
        <v xml:space="preserve">Horticulture </v>
      </c>
      <c r="L779" s="19"/>
      <c r="M779" s="19"/>
    </row>
    <row r="780" spans="1:13" x14ac:dyDescent="0.35">
      <c r="A780" s="25" t="s">
        <v>18</v>
      </c>
      <c r="B780" s="25" t="s">
        <v>794</v>
      </c>
      <c r="C780" s="25" t="str">
        <f t="shared" si="78"/>
        <v>Certificate II in Rural Operations</v>
      </c>
      <c r="D780" s="25" t="str">
        <f t="shared" si="79"/>
        <v>AHC21216 Certificate II in Rural Operations</v>
      </c>
      <c r="E780" s="25">
        <v>16</v>
      </c>
      <c r="F780" s="17" t="s">
        <v>224</v>
      </c>
      <c r="H780" s="19" t="str">
        <f t="shared" si="75"/>
        <v>Certificate</v>
      </c>
      <c r="I780" s="19" t="str">
        <f t="shared" si="76"/>
        <v>II in Rural Operations</v>
      </c>
      <c r="J780" s="19" t="str">
        <f t="shared" si="80"/>
        <v>II in</v>
      </c>
      <c r="K780" s="19" t="str">
        <f t="shared" si="77"/>
        <v>Rural Operations</v>
      </c>
      <c r="L780" s="19"/>
      <c r="M780" s="19"/>
    </row>
    <row r="781" spans="1:13" x14ac:dyDescent="0.35">
      <c r="A781" s="10" t="s">
        <v>778</v>
      </c>
      <c r="B781" s="10" t="s">
        <v>779</v>
      </c>
      <c r="C781" s="25" t="str">
        <f t="shared" si="78"/>
        <v>Certificate II in Mumgu-Dhal Tyama-Tiyt</v>
      </c>
      <c r="D781" s="25" t="str">
        <f t="shared" si="79"/>
        <v>22448VIC Certificate II in Mumgu-Dhal Tyama-Tiyt</v>
      </c>
      <c r="E781" s="10">
        <v>15</v>
      </c>
      <c r="F781" s="17" t="s">
        <v>210</v>
      </c>
      <c r="H781" s="19" t="str">
        <f t="shared" ref="H781:H844" si="81">TRIM(PROPER(LEFT(B781,FIND(" ",B781))))</f>
        <v>Certificate</v>
      </c>
      <c r="I781" s="19" t="str">
        <f t="shared" ref="I781:I844" si="82">RIGHT(B781,LEN(B781)-FIND(" ",B781))</f>
        <v>II in Mumgu-dhal tyama-tiyt</v>
      </c>
      <c r="J781" s="19" t="str">
        <f t="shared" si="80"/>
        <v>II in</v>
      </c>
      <c r="K781" s="19" t="str">
        <f t="shared" ref="K781:K844" si="83">IF(H781="Certificate",PROPER(RIGHT(I781,LEN(I781)-2-FIND("in",LOWER(I781)))),PROPER(B781))</f>
        <v>Mumgu-Dhal Tyama-Tiyt</v>
      </c>
      <c r="L781" s="19"/>
      <c r="M781" s="19"/>
    </row>
    <row r="782" spans="1:13" x14ac:dyDescent="0.35">
      <c r="A782" s="10" t="s">
        <v>160</v>
      </c>
      <c r="B782" s="10" t="s">
        <v>492</v>
      </c>
      <c r="C782" s="25" t="str">
        <f t="shared" si="78"/>
        <v>Certificate III in Automotive Body Repair Technology</v>
      </c>
      <c r="D782" s="25" t="str">
        <f t="shared" si="79"/>
        <v>AUR32116 Certificate III in Automotive Body Repair Technology</v>
      </c>
      <c r="E782" s="10">
        <v>15</v>
      </c>
      <c r="F782" s="17" t="s">
        <v>210</v>
      </c>
      <c r="H782" s="19" t="str">
        <f t="shared" si="81"/>
        <v>Certificate</v>
      </c>
      <c r="I782" s="19" t="str">
        <f t="shared" si="82"/>
        <v>III in Automotive Body Repair Technology</v>
      </c>
      <c r="J782" s="19" t="str">
        <f t="shared" si="80"/>
        <v>III in</v>
      </c>
      <c r="K782" s="19" t="str">
        <f t="shared" si="83"/>
        <v>Automotive Body Repair Technology</v>
      </c>
      <c r="L782" s="19"/>
      <c r="M782" s="19"/>
    </row>
    <row r="783" spans="1:13" x14ac:dyDescent="0.35">
      <c r="A783" s="10" t="s">
        <v>162</v>
      </c>
      <c r="B783" s="10" t="s">
        <v>477</v>
      </c>
      <c r="C783" s="25" t="str">
        <f t="shared" si="78"/>
        <v>Certificate III in Automotive Refinishing Technology</v>
      </c>
      <c r="D783" s="25" t="str">
        <f t="shared" si="79"/>
        <v>AUR32416 Certificate III in Automotive Refinishing Technology</v>
      </c>
      <c r="E783" s="10">
        <v>15</v>
      </c>
      <c r="F783" s="17" t="s">
        <v>210</v>
      </c>
      <c r="H783" s="19" t="str">
        <f t="shared" si="81"/>
        <v>Certificate</v>
      </c>
      <c r="I783" s="19" t="str">
        <f t="shared" si="82"/>
        <v>III in Automotive Refinishing Technology</v>
      </c>
      <c r="J783" s="19" t="str">
        <f t="shared" si="80"/>
        <v>III in</v>
      </c>
      <c r="K783" s="19" t="str">
        <f t="shared" si="83"/>
        <v>Automotive Refinishing Technology</v>
      </c>
      <c r="L783" s="19"/>
      <c r="M783" s="19"/>
    </row>
    <row r="784" spans="1:13" x14ac:dyDescent="0.35">
      <c r="A784" s="26" t="s">
        <v>84</v>
      </c>
      <c r="B784" s="26" t="s">
        <v>307</v>
      </c>
      <c r="C784" s="25" t="str">
        <f t="shared" si="78"/>
        <v>Certificate III in Information, Digital Media And Technology</v>
      </c>
      <c r="D784" s="25" t="str">
        <f t="shared" si="79"/>
        <v>ICT30118 Certificate III in Information, Digital Media And Technology</v>
      </c>
      <c r="E784" s="26">
        <v>15</v>
      </c>
      <c r="F784" s="17" t="s">
        <v>225</v>
      </c>
      <c r="H784" s="19" t="str">
        <f t="shared" si="81"/>
        <v>Certificate</v>
      </c>
      <c r="I784" s="19" t="str">
        <f t="shared" si="82"/>
        <v>III in Information, Digital Media and Technology</v>
      </c>
      <c r="J784" s="19" t="str">
        <f t="shared" si="80"/>
        <v>III in</v>
      </c>
      <c r="K784" s="19" t="str">
        <f t="shared" si="83"/>
        <v>Information, Digital Media And Technology</v>
      </c>
      <c r="L784" s="19"/>
      <c r="M784" s="19"/>
    </row>
    <row r="785" spans="1:13" x14ac:dyDescent="0.35">
      <c r="A785" s="23" t="s">
        <v>850</v>
      </c>
      <c r="B785" s="23" t="s">
        <v>851</v>
      </c>
      <c r="C785" s="25" t="str">
        <f t="shared" si="78"/>
        <v>Certificate III in Community Dance, Theatre And Events</v>
      </c>
      <c r="D785" s="25" t="str">
        <f t="shared" si="79"/>
        <v>CUA30213 Certificate III in Community Dance, Theatre And Events</v>
      </c>
      <c r="E785" s="23">
        <v>15</v>
      </c>
      <c r="F785" s="17" t="s">
        <v>212</v>
      </c>
      <c r="H785" s="19" t="str">
        <f t="shared" si="81"/>
        <v>Certificate</v>
      </c>
      <c r="I785" s="19" t="str">
        <f t="shared" si="82"/>
        <v>III in Community Dance, Theatre and Events</v>
      </c>
      <c r="J785" s="19" t="str">
        <f t="shared" si="80"/>
        <v>III in</v>
      </c>
      <c r="K785" s="19" t="str">
        <f t="shared" si="83"/>
        <v>Community Dance, Theatre And Events</v>
      </c>
      <c r="L785" s="19"/>
      <c r="M785" s="19"/>
    </row>
    <row r="786" spans="1:13" x14ac:dyDescent="0.35">
      <c r="A786" s="23" t="s">
        <v>88</v>
      </c>
      <c r="B786" s="23" t="s">
        <v>866</v>
      </c>
      <c r="C786" s="25" t="str">
        <f t="shared" si="78"/>
        <v>Certificate III in Engineering - Mechanical Trade</v>
      </c>
      <c r="D786" s="25" t="str">
        <f t="shared" si="79"/>
        <v>MEM30205 Certificate III in Engineering - Mechanical Trade</v>
      </c>
      <c r="E786" s="23">
        <v>15</v>
      </c>
      <c r="F786" s="17" t="s">
        <v>212</v>
      </c>
      <c r="H786" s="19" t="str">
        <f t="shared" si="81"/>
        <v>Certificate</v>
      </c>
      <c r="I786" s="19" t="str">
        <f t="shared" si="82"/>
        <v>III in Engineering - Mechanical Trade</v>
      </c>
      <c r="J786" s="19" t="str">
        <f t="shared" si="80"/>
        <v>III in</v>
      </c>
      <c r="K786" s="19" t="str">
        <f t="shared" si="83"/>
        <v>Engineering - Mechanical Trade</v>
      </c>
      <c r="L786" s="19"/>
      <c r="M786" s="19"/>
    </row>
    <row r="787" spans="1:13" x14ac:dyDescent="0.35">
      <c r="A787" s="26" t="s">
        <v>155</v>
      </c>
      <c r="B787" s="26" t="s">
        <v>344</v>
      </c>
      <c r="C787" s="25" t="str">
        <f t="shared" si="78"/>
        <v>Certificate II in Sport Coaching</v>
      </c>
      <c r="D787" s="25" t="str">
        <f t="shared" si="79"/>
        <v>SIS20319 Certificate II in Sport Coaching</v>
      </c>
      <c r="E787" s="26">
        <v>15</v>
      </c>
      <c r="F787" s="17" t="s">
        <v>225</v>
      </c>
      <c r="H787" s="19" t="str">
        <f t="shared" si="81"/>
        <v>Certificate</v>
      </c>
      <c r="I787" s="19" t="str">
        <f t="shared" si="82"/>
        <v>II in Sport Coaching</v>
      </c>
      <c r="J787" s="19" t="str">
        <f t="shared" si="80"/>
        <v>II in</v>
      </c>
      <c r="K787" s="19" t="str">
        <f t="shared" si="83"/>
        <v>Sport Coaching</v>
      </c>
      <c r="L787" s="19"/>
      <c r="M787" s="19"/>
    </row>
    <row r="788" spans="1:13" x14ac:dyDescent="0.35">
      <c r="A788" s="10" t="s">
        <v>621</v>
      </c>
      <c r="B788" s="10" t="s">
        <v>441</v>
      </c>
      <c r="C788" s="25" t="str">
        <f t="shared" si="78"/>
        <v>Certificate IV in Sport Development</v>
      </c>
      <c r="D788" s="25" t="str">
        <f t="shared" si="79"/>
        <v>SIS40419 Certificate IV in Sport Development</v>
      </c>
      <c r="E788" s="10">
        <v>15</v>
      </c>
      <c r="F788" s="17" t="s">
        <v>275</v>
      </c>
      <c r="H788" s="19" t="str">
        <f t="shared" si="81"/>
        <v>Certificate</v>
      </c>
      <c r="I788" s="19" t="str">
        <f t="shared" si="82"/>
        <v>IV in Sport Development</v>
      </c>
      <c r="J788" s="19" t="str">
        <f t="shared" si="80"/>
        <v>IV in</v>
      </c>
      <c r="K788" s="19" t="str">
        <f t="shared" si="83"/>
        <v>Sport Development</v>
      </c>
      <c r="L788" s="19"/>
      <c r="M788" s="19"/>
    </row>
    <row r="789" spans="1:13" x14ac:dyDescent="0.35">
      <c r="A789" s="10" t="s">
        <v>821</v>
      </c>
      <c r="B789" s="10" t="s">
        <v>644</v>
      </c>
      <c r="C789" s="25" t="str">
        <f t="shared" si="78"/>
        <v>Certificate III in Applied Fashion Design And Technology</v>
      </c>
      <c r="D789" s="25" t="str">
        <f t="shared" si="79"/>
        <v>MST30816 Certificate III in Applied Fashion Design And Technology</v>
      </c>
      <c r="E789" s="10">
        <v>15</v>
      </c>
      <c r="F789" s="17" t="s">
        <v>224</v>
      </c>
      <c r="H789" s="19" t="str">
        <f t="shared" si="81"/>
        <v>Certificate</v>
      </c>
      <c r="I789" s="19" t="str">
        <f t="shared" si="82"/>
        <v>III in Applied Fashion Design and Technology</v>
      </c>
      <c r="J789" s="19" t="str">
        <f t="shared" si="80"/>
        <v>III in</v>
      </c>
      <c r="K789" s="19" t="str">
        <f t="shared" si="83"/>
        <v>Applied Fashion Design And Technology</v>
      </c>
      <c r="L789" s="19"/>
      <c r="M789" s="19"/>
    </row>
    <row r="790" spans="1:13" x14ac:dyDescent="0.35">
      <c r="A790" s="21" t="s">
        <v>71</v>
      </c>
      <c r="B790" s="21" t="s">
        <v>375</v>
      </c>
      <c r="C790" s="25" t="str">
        <f t="shared" si="78"/>
        <v>Certificate II in Skills For Work And Vocational Pathways</v>
      </c>
      <c r="D790" s="25" t="str">
        <f t="shared" si="79"/>
        <v>FSK20113 Certificate II in Skills For Work And Vocational Pathways</v>
      </c>
      <c r="E790" s="21">
        <v>15</v>
      </c>
      <c r="F790" s="17" t="s">
        <v>224</v>
      </c>
      <c r="H790" s="19" t="str">
        <f t="shared" si="81"/>
        <v>Certificate</v>
      </c>
      <c r="I790" s="19" t="str">
        <f t="shared" si="82"/>
        <v>II in Skills for Work and Vocational Pathways</v>
      </c>
      <c r="J790" s="19" t="str">
        <f t="shared" si="80"/>
        <v>II in</v>
      </c>
      <c r="K790" s="19" t="str">
        <f t="shared" si="83"/>
        <v>Skills For Work And Vocational Pathways</v>
      </c>
      <c r="L790" s="19"/>
      <c r="M790" s="19"/>
    </row>
    <row r="791" spans="1:13" x14ac:dyDescent="0.35">
      <c r="A791" s="18" t="s">
        <v>14</v>
      </c>
      <c r="B791" s="18" t="s">
        <v>628</v>
      </c>
      <c r="C791" s="25" t="str">
        <f t="shared" si="78"/>
        <v>Certificate I in Agrifood Operations</v>
      </c>
      <c r="D791" s="25" t="str">
        <f t="shared" si="79"/>
        <v>AHC10216 Certificate I in Agrifood Operations</v>
      </c>
      <c r="E791" s="18">
        <v>14</v>
      </c>
      <c r="F791" s="17" t="s">
        <v>225</v>
      </c>
      <c r="H791" s="19" t="str">
        <f t="shared" si="81"/>
        <v>Certificate</v>
      </c>
      <c r="I791" s="19" t="str">
        <f t="shared" si="82"/>
        <v>I in AgriFood Operations</v>
      </c>
      <c r="J791" s="19" t="str">
        <f t="shared" si="80"/>
        <v>I in</v>
      </c>
      <c r="K791" s="19" t="str">
        <f t="shared" si="83"/>
        <v>Agrifood Operations</v>
      </c>
      <c r="L791" s="19"/>
      <c r="M791" s="19"/>
    </row>
    <row r="792" spans="1:13" x14ac:dyDescent="0.35">
      <c r="A792" s="26" t="s">
        <v>58</v>
      </c>
      <c r="B792" s="26" t="s">
        <v>305</v>
      </c>
      <c r="C792" s="25" t="str">
        <f t="shared" si="78"/>
        <v>Certificate III in Screen And Media</v>
      </c>
      <c r="D792" s="25" t="str">
        <f t="shared" si="79"/>
        <v>CUA31015 Certificate III in Screen And Media</v>
      </c>
      <c r="E792" s="26">
        <v>14</v>
      </c>
      <c r="F792" s="17" t="s">
        <v>225</v>
      </c>
      <c r="H792" s="19" t="str">
        <f t="shared" si="81"/>
        <v>Certificate</v>
      </c>
      <c r="I792" s="19" t="str">
        <f t="shared" si="82"/>
        <v>III in Screen and Media</v>
      </c>
      <c r="J792" s="19" t="str">
        <f t="shared" si="80"/>
        <v>III in</v>
      </c>
      <c r="K792" s="19" t="str">
        <f t="shared" si="83"/>
        <v>Screen And Media</v>
      </c>
      <c r="L792" s="19"/>
      <c r="M792" s="19"/>
    </row>
    <row r="793" spans="1:13" x14ac:dyDescent="0.35">
      <c r="A793" s="10" t="s">
        <v>202</v>
      </c>
      <c r="B793" s="10" t="s">
        <v>507</v>
      </c>
      <c r="C793" s="25" t="str">
        <f t="shared" si="78"/>
        <v>Certificate III in Wall And Ceiling Lining</v>
      </c>
      <c r="D793" s="25" t="str">
        <f t="shared" si="79"/>
        <v>CPC31211 Certificate III in Wall And Ceiling Lining</v>
      </c>
      <c r="E793" s="10">
        <v>14</v>
      </c>
      <c r="F793" s="17" t="s">
        <v>210</v>
      </c>
      <c r="H793" s="19" t="str">
        <f t="shared" si="81"/>
        <v>Certificate</v>
      </c>
      <c r="I793" s="19" t="str">
        <f t="shared" si="82"/>
        <v>III in Wall and Ceiling Lining</v>
      </c>
      <c r="J793" s="19" t="str">
        <f t="shared" si="80"/>
        <v>III in</v>
      </c>
      <c r="K793" s="19" t="str">
        <f t="shared" si="83"/>
        <v>Wall And Ceiling Lining</v>
      </c>
      <c r="L793" s="19"/>
      <c r="M793" s="19"/>
    </row>
    <row r="794" spans="1:13" x14ac:dyDescent="0.35">
      <c r="A794" s="10" t="s">
        <v>150</v>
      </c>
      <c r="B794" s="10" t="s">
        <v>322</v>
      </c>
      <c r="C794" s="25" t="str">
        <f t="shared" si="78"/>
        <v>Certificate II in Public Safety (Firefighting Operations)</v>
      </c>
      <c r="D794" s="25" t="str">
        <f t="shared" si="79"/>
        <v>PUA20713 Certificate II in Public Safety (Firefighting Operations)</v>
      </c>
      <c r="E794" s="10">
        <v>14</v>
      </c>
      <c r="F794" s="17" t="s">
        <v>210</v>
      </c>
      <c r="H794" s="19" t="str">
        <f t="shared" si="81"/>
        <v>Certificate</v>
      </c>
      <c r="I794" s="19" t="str">
        <f t="shared" si="82"/>
        <v>II in Public Safety (Firefighting Operations)</v>
      </c>
      <c r="J794" s="19" t="str">
        <f t="shared" si="80"/>
        <v>II in</v>
      </c>
      <c r="K794" s="19" t="str">
        <f t="shared" si="83"/>
        <v>Public Safety (Firefighting Operations)</v>
      </c>
      <c r="L794" s="19"/>
      <c r="M794" s="19"/>
    </row>
    <row r="795" spans="1:13" x14ac:dyDescent="0.35">
      <c r="A795" s="10" t="s">
        <v>77</v>
      </c>
      <c r="B795" s="10" t="s">
        <v>414</v>
      </c>
      <c r="C795" s="25" t="str">
        <f t="shared" si="78"/>
        <v>Certificate III in Health Services Assistance</v>
      </c>
      <c r="D795" s="25" t="str">
        <f t="shared" si="79"/>
        <v>HLT33115 Certificate III in Health Services Assistance</v>
      </c>
      <c r="E795" s="10">
        <v>14</v>
      </c>
      <c r="F795" s="17" t="s">
        <v>218</v>
      </c>
      <c r="H795" s="19" t="str">
        <f t="shared" si="81"/>
        <v>Certificate</v>
      </c>
      <c r="I795" s="19" t="str">
        <f t="shared" si="82"/>
        <v>III in Health Services Assistance</v>
      </c>
      <c r="J795" s="19" t="str">
        <f t="shared" si="80"/>
        <v>III in</v>
      </c>
      <c r="K795" s="19" t="str">
        <f t="shared" si="83"/>
        <v>Health Services Assistance</v>
      </c>
      <c r="L795" s="19"/>
      <c r="M795" s="19"/>
    </row>
    <row r="796" spans="1:13" x14ac:dyDescent="0.35">
      <c r="A796" s="10" t="s">
        <v>137</v>
      </c>
      <c r="B796" s="26" t="s">
        <v>560</v>
      </c>
      <c r="C796" s="25" t="str">
        <f t="shared" si="78"/>
        <v>Certificate I in Engineering</v>
      </c>
      <c r="D796" s="25" t="str">
        <f t="shared" si="79"/>
        <v>MEM10119 Certificate I in Engineering</v>
      </c>
      <c r="E796" s="10">
        <v>14</v>
      </c>
      <c r="F796" s="17" t="s">
        <v>218</v>
      </c>
      <c r="H796" s="19" t="str">
        <f t="shared" si="81"/>
        <v>Certificate</v>
      </c>
      <c r="I796" s="19" t="str">
        <f t="shared" si="82"/>
        <v>I in Engineering</v>
      </c>
      <c r="J796" s="19" t="str">
        <f t="shared" si="80"/>
        <v>I in</v>
      </c>
      <c r="K796" s="19" t="str">
        <f t="shared" si="83"/>
        <v>Engineering</v>
      </c>
      <c r="L796" s="19"/>
      <c r="M796" s="19"/>
    </row>
    <row r="797" spans="1:13" x14ac:dyDescent="0.35">
      <c r="A797" s="23" t="s">
        <v>1178</v>
      </c>
      <c r="B797" s="23" t="s">
        <v>1179</v>
      </c>
      <c r="C797" s="25" t="str">
        <f t="shared" si="78"/>
        <v>Certificate III in Performance Horse</v>
      </c>
      <c r="D797" s="25" t="str">
        <f t="shared" si="79"/>
        <v>ACM30817 Certificate III in Performance Horse</v>
      </c>
      <c r="E797" s="23">
        <v>14</v>
      </c>
      <c r="F797" s="17" t="s">
        <v>212</v>
      </c>
      <c r="H797" s="19" t="str">
        <f t="shared" si="81"/>
        <v>Certificate</v>
      </c>
      <c r="I797" s="19" t="str">
        <f t="shared" si="82"/>
        <v>III in Performance Horse</v>
      </c>
      <c r="J797" s="19" t="str">
        <f t="shared" si="80"/>
        <v>III in</v>
      </c>
      <c r="K797" s="19" t="str">
        <f t="shared" si="83"/>
        <v>Performance Horse</v>
      </c>
      <c r="L797" s="19"/>
      <c r="M797" s="19"/>
    </row>
    <row r="798" spans="1:13" x14ac:dyDescent="0.35">
      <c r="A798" s="23" t="s">
        <v>1180</v>
      </c>
      <c r="B798" s="23" t="s">
        <v>1181</v>
      </c>
      <c r="C798" s="25" t="str">
        <f t="shared" si="78"/>
        <v>Certificate II in Shearing</v>
      </c>
      <c r="D798" s="25" t="str">
        <f t="shared" si="79"/>
        <v>AHC21316 Certificate II in Shearing</v>
      </c>
      <c r="E798" s="23">
        <v>14</v>
      </c>
      <c r="F798" s="17" t="s">
        <v>212</v>
      </c>
      <c r="H798" s="19" t="str">
        <f t="shared" si="81"/>
        <v>Certificate</v>
      </c>
      <c r="I798" s="19" t="str">
        <f t="shared" si="82"/>
        <v>II in Shearing</v>
      </c>
      <c r="J798" s="19" t="str">
        <f t="shared" si="80"/>
        <v>II in</v>
      </c>
      <c r="K798" s="19" t="str">
        <f t="shared" si="83"/>
        <v>Shearing</v>
      </c>
      <c r="L798" s="19"/>
      <c r="M798" s="19"/>
    </row>
    <row r="799" spans="1:13" x14ac:dyDescent="0.35">
      <c r="A799" s="23" t="s">
        <v>721</v>
      </c>
      <c r="B799" s="23" t="s">
        <v>722</v>
      </c>
      <c r="C799" s="25" t="str">
        <f t="shared" si="78"/>
        <v>Certificate I in Maritime Operations (General Purpose Hand Near Coastal)</v>
      </c>
      <c r="D799" s="25" t="str">
        <f t="shared" si="79"/>
        <v>MAR10318 Certificate I in Maritime Operations (General Purpose Hand Near Coastal)</v>
      </c>
      <c r="E799" s="23">
        <v>14</v>
      </c>
      <c r="F799" s="17" t="s">
        <v>212</v>
      </c>
      <c r="H799" s="19" t="str">
        <f t="shared" si="81"/>
        <v>Certificate</v>
      </c>
      <c r="I799" s="19" t="str">
        <f t="shared" si="82"/>
        <v>I in Maritime Operations (General Purpose Hand Near Coastal)</v>
      </c>
      <c r="J799" s="19" t="str">
        <f t="shared" si="80"/>
        <v>I in</v>
      </c>
      <c r="K799" s="19" t="str">
        <f t="shared" si="83"/>
        <v>Maritime Operations (General Purpose Hand Near Coastal)</v>
      </c>
      <c r="L799" s="19"/>
      <c r="M799" s="19"/>
    </row>
    <row r="800" spans="1:13" x14ac:dyDescent="0.35">
      <c r="A800" s="23" t="s">
        <v>157</v>
      </c>
      <c r="B800" s="23" t="s">
        <v>465</v>
      </c>
      <c r="C800" s="25" t="str">
        <f t="shared" si="78"/>
        <v>Certificate III in Air-Conditioning And Refrigeration</v>
      </c>
      <c r="D800" s="25" t="str">
        <f t="shared" si="79"/>
        <v>UEE32211 Certificate III in Air-Conditioning And Refrigeration</v>
      </c>
      <c r="E800" s="23">
        <v>14</v>
      </c>
      <c r="F800" s="17" t="s">
        <v>212</v>
      </c>
      <c r="H800" s="19" t="str">
        <f t="shared" si="81"/>
        <v>Certificate</v>
      </c>
      <c r="I800" s="19" t="str">
        <f t="shared" si="82"/>
        <v>III in Air-conditioning and Refrigeration</v>
      </c>
      <c r="J800" s="19" t="str">
        <f t="shared" si="80"/>
        <v>III in</v>
      </c>
      <c r="K800" s="19" t="str">
        <f t="shared" si="83"/>
        <v>Air-Conditioning And Refrigeration</v>
      </c>
      <c r="L800" s="19"/>
      <c r="M800" s="19"/>
    </row>
    <row r="801" spans="1:13" x14ac:dyDescent="0.35">
      <c r="A801" s="10" t="s">
        <v>151</v>
      </c>
      <c r="B801" s="10" t="s">
        <v>410</v>
      </c>
      <c r="C801" s="25" t="str">
        <f t="shared" si="78"/>
        <v>Certificate II in Public Safety (Ses)</v>
      </c>
      <c r="D801" s="25" t="str">
        <f t="shared" si="79"/>
        <v>PUA21312 Certificate II in Public Safety (Ses)</v>
      </c>
      <c r="E801" s="10">
        <v>14</v>
      </c>
      <c r="F801" s="17" t="s">
        <v>275</v>
      </c>
      <c r="H801" s="19" t="str">
        <f t="shared" si="81"/>
        <v>Certificate</v>
      </c>
      <c r="I801" s="19" t="str">
        <f t="shared" si="82"/>
        <v>II in Public Safety (SES)</v>
      </c>
      <c r="J801" s="19" t="str">
        <f t="shared" si="80"/>
        <v>II in</v>
      </c>
      <c r="K801" s="19" t="str">
        <f t="shared" si="83"/>
        <v>Public Safety (Ses)</v>
      </c>
      <c r="L801" s="19"/>
      <c r="M801" s="19"/>
    </row>
    <row r="802" spans="1:13" x14ac:dyDescent="0.35">
      <c r="A802" s="26" t="s">
        <v>109</v>
      </c>
      <c r="B802" s="26" t="s">
        <v>363</v>
      </c>
      <c r="C802" s="25" t="str">
        <f t="shared" si="78"/>
        <v>Certificate II in Retail Services</v>
      </c>
      <c r="D802" s="25" t="str">
        <f t="shared" si="79"/>
        <v>SIR20216 Certificate II in Retail Services</v>
      </c>
      <c r="E802" s="26">
        <v>14</v>
      </c>
      <c r="F802" s="17" t="s">
        <v>225</v>
      </c>
      <c r="H802" s="19" t="str">
        <f t="shared" si="81"/>
        <v>Certificate</v>
      </c>
      <c r="I802" s="19" t="str">
        <f t="shared" si="82"/>
        <v>II in Retail Services</v>
      </c>
      <c r="J802" s="19" t="str">
        <f t="shared" si="80"/>
        <v>II in</v>
      </c>
      <c r="K802" s="19" t="str">
        <f t="shared" si="83"/>
        <v>Retail Services</v>
      </c>
      <c r="L802" s="19"/>
      <c r="M802" s="19"/>
    </row>
    <row r="803" spans="1:13" x14ac:dyDescent="0.35">
      <c r="A803" s="26" t="s">
        <v>126</v>
      </c>
      <c r="B803" s="26" t="s">
        <v>417</v>
      </c>
      <c r="C803" s="25" t="str">
        <f t="shared" si="78"/>
        <v>Certificate III in Commercial Cookery</v>
      </c>
      <c r="D803" s="25" t="str">
        <f t="shared" si="79"/>
        <v>SIT30816 Certificate III in Commercial Cookery</v>
      </c>
      <c r="E803" s="26">
        <v>14</v>
      </c>
      <c r="F803" s="17" t="s">
        <v>225</v>
      </c>
      <c r="H803" s="19" t="str">
        <f t="shared" si="81"/>
        <v>Certificate</v>
      </c>
      <c r="I803" s="19" t="str">
        <f t="shared" si="82"/>
        <v>III in Commercial Cookery</v>
      </c>
      <c r="J803" s="19" t="str">
        <f t="shared" si="80"/>
        <v>III in</v>
      </c>
      <c r="K803" s="19" t="str">
        <f t="shared" si="83"/>
        <v>Commercial Cookery</v>
      </c>
      <c r="L803" s="19"/>
      <c r="M803" s="19"/>
    </row>
    <row r="804" spans="1:13" x14ac:dyDescent="0.35">
      <c r="A804" s="10" t="s">
        <v>25</v>
      </c>
      <c r="B804" s="10" t="s">
        <v>442</v>
      </c>
      <c r="C804" s="25" t="str">
        <f t="shared" si="78"/>
        <v>Certificate II in Automotive Body Repair Technology</v>
      </c>
      <c r="D804" s="25" t="str">
        <f t="shared" si="79"/>
        <v>AUR20916 Certificate II in Automotive Body Repair Technology</v>
      </c>
      <c r="E804" s="10">
        <v>14</v>
      </c>
      <c r="F804" s="17" t="s">
        <v>131</v>
      </c>
      <c r="H804" s="19" t="str">
        <f t="shared" si="81"/>
        <v>Certificate</v>
      </c>
      <c r="I804" s="19" t="str">
        <f t="shared" si="82"/>
        <v>II in Automotive Body Repair Technology</v>
      </c>
      <c r="J804" s="19" t="str">
        <f t="shared" si="80"/>
        <v>II in</v>
      </c>
      <c r="K804" s="19" t="str">
        <f t="shared" si="83"/>
        <v>Automotive Body Repair Technology</v>
      </c>
      <c r="L804" s="19"/>
      <c r="M804" s="19"/>
    </row>
    <row r="805" spans="1:13" x14ac:dyDescent="0.35">
      <c r="A805" s="21" t="s">
        <v>26</v>
      </c>
      <c r="B805" s="21" t="s">
        <v>634</v>
      </c>
      <c r="C805" s="25" t="str">
        <f t="shared" si="78"/>
        <v>Certificate II in Automotive Tyre Servicing Technology</v>
      </c>
      <c r="D805" s="25" t="str">
        <f t="shared" si="79"/>
        <v>AUR21916 Certificate II in Automotive Tyre Servicing Technology</v>
      </c>
      <c r="E805" s="21">
        <v>14</v>
      </c>
      <c r="F805" s="17" t="s">
        <v>131</v>
      </c>
      <c r="H805" s="19" t="str">
        <f t="shared" si="81"/>
        <v>Certificate</v>
      </c>
      <c r="I805" s="19" t="str">
        <f t="shared" si="82"/>
        <v>II in Automotive Tyre Servicing Technology</v>
      </c>
      <c r="J805" s="19" t="str">
        <f t="shared" si="80"/>
        <v>II in</v>
      </c>
      <c r="K805" s="19" t="str">
        <f t="shared" si="83"/>
        <v>Automotive Tyre Servicing Technology</v>
      </c>
      <c r="L805" s="19"/>
      <c r="M805" s="19"/>
    </row>
    <row r="806" spans="1:13" x14ac:dyDescent="0.35">
      <c r="A806" s="21" t="s">
        <v>126</v>
      </c>
      <c r="B806" s="21" t="s">
        <v>417</v>
      </c>
      <c r="C806" s="25" t="str">
        <f t="shared" si="78"/>
        <v>Certificate III in Commercial Cookery</v>
      </c>
      <c r="D806" s="25" t="str">
        <f t="shared" si="79"/>
        <v>SIT30816 Certificate III in Commercial Cookery</v>
      </c>
      <c r="E806" s="21">
        <v>14</v>
      </c>
      <c r="F806" s="17" t="s">
        <v>131</v>
      </c>
      <c r="H806" s="19" t="str">
        <f t="shared" si="81"/>
        <v>Certificate</v>
      </c>
      <c r="I806" s="19" t="str">
        <f t="shared" si="82"/>
        <v>III in Commercial Cookery</v>
      </c>
      <c r="J806" s="19" t="str">
        <f t="shared" si="80"/>
        <v>III in</v>
      </c>
      <c r="K806" s="19" t="str">
        <f t="shared" si="83"/>
        <v>Commercial Cookery</v>
      </c>
      <c r="L806" s="19"/>
      <c r="M806" s="19"/>
    </row>
    <row r="807" spans="1:13" x14ac:dyDescent="0.35">
      <c r="A807" s="10" t="s">
        <v>1611</v>
      </c>
      <c r="B807" s="10" t="s">
        <v>1612</v>
      </c>
      <c r="C807" s="25" t="str">
        <f t="shared" si="78"/>
        <v>Certificate II in Split Air-Conditioning And Heat Pump Systems</v>
      </c>
      <c r="D807" s="25" t="str">
        <f t="shared" si="79"/>
        <v>UEE20111 Certificate II in Split Air-Conditioning And Heat Pump Systems</v>
      </c>
      <c r="E807" s="10">
        <v>14</v>
      </c>
      <c r="F807" s="17" t="s">
        <v>131</v>
      </c>
      <c r="H807" s="19" t="str">
        <f t="shared" si="81"/>
        <v>Certificate</v>
      </c>
      <c r="I807" s="19" t="str">
        <f t="shared" si="82"/>
        <v>II in Split Air-conditioning and Heat Pump Systems</v>
      </c>
      <c r="J807" s="19" t="str">
        <f t="shared" si="80"/>
        <v>II in</v>
      </c>
      <c r="K807" s="19" t="str">
        <f t="shared" si="83"/>
        <v>Split Air-Conditioning And Heat Pump Systems</v>
      </c>
      <c r="L807" s="19"/>
      <c r="M807" s="19"/>
    </row>
    <row r="808" spans="1:13" x14ac:dyDescent="0.35">
      <c r="A808" s="18" t="s">
        <v>1659</v>
      </c>
      <c r="B808" s="18" t="s">
        <v>407</v>
      </c>
      <c r="C808" s="25" t="str">
        <f t="shared" si="78"/>
        <v>Certificate II in Public Safety (Aquatic Rescue)</v>
      </c>
      <c r="D808" s="25" t="str">
        <f t="shared" si="79"/>
        <v>PUA21004 Certificate II in Public Safety (Aquatic Rescue)</v>
      </c>
      <c r="E808" s="18">
        <v>14</v>
      </c>
      <c r="F808" s="17" t="s">
        <v>224</v>
      </c>
      <c r="H808" s="19" t="str">
        <f t="shared" si="81"/>
        <v>Certificate</v>
      </c>
      <c r="I808" s="19" t="str">
        <f t="shared" si="82"/>
        <v>II in Public Safety (Aquatic Rescue)</v>
      </c>
      <c r="J808" s="19" t="str">
        <f t="shared" si="80"/>
        <v>II in</v>
      </c>
      <c r="K808" s="19" t="str">
        <f t="shared" si="83"/>
        <v>Public Safety (Aquatic Rescue)</v>
      </c>
      <c r="L808" s="19"/>
      <c r="M808" s="19"/>
    </row>
    <row r="809" spans="1:13" x14ac:dyDescent="0.35">
      <c r="A809" s="25" t="s">
        <v>1660</v>
      </c>
      <c r="B809" s="25" t="s">
        <v>1661</v>
      </c>
      <c r="C809" s="25" t="str">
        <f t="shared" si="78"/>
        <v>Certificate II in Metal Roofing And Cladding</v>
      </c>
      <c r="D809" s="25" t="str">
        <f t="shared" si="79"/>
        <v>CPC20812 Certificate II in Metal Roofing And Cladding</v>
      </c>
      <c r="E809" s="25">
        <v>14</v>
      </c>
      <c r="F809" s="17" t="s">
        <v>224</v>
      </c>
      <c r="H809" s="19" t="str">
        <f t="shared" si="81"/>
        <v>Certificate</v>
      </c>
      <c r="I809" s="19" t="str">
        <f t="shared" si="82"/>
        <v>II in Metal Roofing and Cladding</v>
      </c>
      <c r="J809" s="19" t="str">
        <f t="shared" si="80"/>
        <v>II in</v>
      </c>
      <c r="K809" s="19" t="str">
        <f t="shared" si="83"/>
        <v>Metal Roofing And Cladding</v>
      </c>
      <c r="L809" s="19"/>
      <c r="M809" s="19"/>
    </row>
    <row r="810" spans="1:13" x14ac:dyDescent="0.35">
      <c r="A810" s="21" t="s">
        <v>181</v>
      </c>
      <c r="B810" s="21" t="s">
        <v>1662</v>
      </c>
      <c r="C810" s="25" t="str">
        <f t="shared" si="78"/>
        <v xml:space="preserve">Certificate III in Heavy Commercial Vehicle Mechanical Technology </v>
      </c>
      <c r="D810" s="25" t="str">
        <f t="shared" si="79"/>
        <v xml:space="preserve">AUR31116 Certificate III in Heavy Commercial Vehicle Mechanical Technology </v>
      </c>
      <c r="E810" s="21">
        <v>14</v>
      </c>
      <c r="F810" s="17" t="s">
        <v>224</v>
      </c>
      <c r="H810" s="19" t="str">
        <f t="shared" si="81"/>
        <v>Certificate</v>
      </c>
      <c r="I810" s="19" t="str">
        <f t="shared" si="82"/>
        <v xml:space="preserve">III in Heavy Commercial Vehicle Mechanical Technology </v>
      </c>
      <c r="J810" s="19" t="str">
        <f t="shared" si="80"/>
        <v>III in</v>
      </c>
      <c r="K810" s="19" t="str">
        <f t="shared" si="83"/>
        <v xml:space="preserve">Heavy Commercial Vehicle Mechanical Technology </v>
      </c>
      <c r="L810" s="19"/>
      <c r="M810" s="19"/>
    </row>
    <row r="811" spans="1:13" x14ac:dyDescent="0.35">
      <c r="A811" s="10" t="s">
        <v>439</v>
      </c>
      <c r="B811" s="10" t="s">
        <v>440</v>
      </c>
      <c r="C811" s="25" t="str">
        <f t="shared" si="78"/>
        <v>Certificate I in Eal (Access)</v>
      </c>
      <c r="D811" s="25" t="str">
        <f t="shared" si="79"/>
        <v>22484VIC Certificate I in Eal (Access)</v>
      </c>
      <c r="E811" s="10">
        <v>13</v>
      </c>
      <c r="F811" s="17" t="s">
        <v>275</v>
      </c>
      <c r="H811" s="19" t="str">
        <f t="shared" si="81"/>
        <v>Certificate</v>
      </c>
      <c r="I811" s="19" t="str">
        <f t="shared" si="82"/>
        <v>I in EAL (Access)</v>
      </c>
      <c r="J811" s="19" t="str">
        <f t="shared" si="80"/>
        <v>I in</v>
      </c>
      <c r="K811" s="19" t="str">
        <f t="shared" si="83"/>
        <v>Eal (Access)</v>
      </c>
      <c r="L811" s="19"/>
      <c r="M811" s="19"/>
    </row>
    <row r="812" spans="1:13" x14ac:dyDescent="0.35">
      <c r="A812" s="26" t="s">
        <v>29</v>
      </c>
      <c r="B812" s="26" t="s">
        <v>406</v>
      </c>
      <c r="C812" s="25" t="str">
        <f t="shared" si="78"/>
        <v>Certificate I in Business</v>
      </c>
      <c r="D812" s="25" t="str">
        <f t="shared" si="79"/>
        <v>BSB10115 Certificate I in Business</v>
      </c>
      <c r="E812" s="26">
        <v>13</v>
      </c>
      <c r="F812" s="17" t="s">
        <v>225</v>
      </c>
      <c r="H812" s="19" t="str">
        <f t="shared" si="81"/>
        <v>Certificate</v>
      </c>
      <c r="I812" s="19" t="str">
        <f t="shared" si="82"/>
        <v>I in Business</v>
      </c>
      <c r="J812" s="19" t="str">
        <f t="shared" si="80"/>
        <v>I in</v>
      </c>
      <c r="K812" s="19" t="str">
        <f t="shared" si="83"/>
        <v>Business</v>
      </c>
      <c r="L812" s="19"/>
      <c r="M812" s="19"/>
    </row>
    <row r="813" spans="1:13" x14ac:dyDescent="0.35">
      <c r="A813" s="26" t="s">
        <v>31</v>
      </c>
      <c r="B813" s="26" t="s">
        <v>308</v>
      </c>
      <c r="C813" s="25" t="str">
        <f t="shared" si="78"/>
        <v>Certificate III in Business</v>
      </c>
      <c r="D813" s="25" t="str">
        <f t="shared" si="79"/>
        <v>BSB30115 Certificate III in Business</v>
      </c>
      <c r="E813" s="26">
        <v>13</v>
      </c>
      <c r="F813" s="17" t="s">
        <v>225</v>
      </c>
      <c r="H813" s="19" t="str">
        <f t="shared" si="81"/>
        <v>Certificate</v>
      </c>
      <c r="I813" s="19" t="str">
        <f t="shared" si="82"/>
        <v>III in Business</v>
      </c>
      <c r="J813" s="19" t="str">
        <f t="shared" si="80"/>
        <v>III in</v>
      </c>
      <c r="K813" s="19" t="str">
        <f t="shared" si="83"/>
        <v>Business</v>
      </c>
      <c r="L813" s="19"/>
      <c r="M813" s="19"/>
    </row>
    <row r="814" spans="1:13" x14ac:dyDescent="0.35">
      <c r="A814" s="25" t="s">
        <v>36</v>
      </c>
      <c r="B814" s="25" t="s">
        <v>430</v>
      </c>
      <c r="C814" s="25" t="str">
        <f t="shared" si="78"/>
        <v>Certificate II in Community Services</v>
      </c>
      <c r="D814" s="25" t="str">
        <f t="shared" si="79"/>
        <v>CHC22015 Certificate II in Community Services</v>
      </c>
      <c r="E814" s="25">
        <v>13</v>
      </c>
      <c r="F814" s="17" t="s">
        <v>275</v>
      </c>
      <c r="H814" s="19" t="str">
        <f t="shared" si="81"/>
        <v>Certificate</v>
      </c>
      <c r="I814" s="19" t="str">
        <f t="shared" si="82"/>
        <v>II in Community Services</v>
      </c>
      <c r="J814" s="19" t="str">
        <f t="shared" si="80"/>
        <v>II in</v>
      </c>
      <c r="K814" s="19" t="str">
        <f t="shared" si="83"/>
        <v>Community Services</v>
      </c>
      <c r="L814" s="19"/>
      <c r="M814" s="19"/>
    </row>
    <row r="815" spans="1:13" x14ac:dyDescent="0.35">
      <c r="A815" s="10" t="s">
        <v>219</v>
      </c>
      <c r="B815" s="10" t="s">
        <v>456</v>
      </c>
      <c r="C815" s="25" t="str">
        <f t="shared" si="78"/>
        <v>Certificate IV in Photography And Photo Imaging</v>
      </c>
      <c r="D815" s="25" t="str">
        <f t="shared" si="79"/>
        <v>CUA41115 Certificate IV in Photography And Photo Imaging</v>
      </c>
      <c r="E815" s="10">
        <v>13</v>
      </c>
      <c r="F815" s="17" t="s">
        <v>275</v>
      </c>
      <c r="H815" s="19" t="str">
        <f t="shared" si="81"/>
        <v>Certificate</v>
      </c>
      <c r="I815" s="19" t="str">
        <f t="shared" si="82"/>
        <v>IV in Photography and Photo Imaging</v>
      </c>
      <c r="J815" s="19" t="str">
        <f t="shared" si="80"/>
        <v>IV in</v>
      </c>
      <c r="K815" s="19" t="str">
        <f t="shared" si="83"/>
        <v>Photography And Photo Imaging</v>
      </c>
      <c r="L815" s="19"/>
      <c r="M815" s="19"/>
    </row>
    <row r="816" spans="1:13" x14ac:dyDescent="0.35">
      <c r="A816" s="10" t="s">
        <v>740</v>
      </c>
      <c r="B816" s="10" t="s">
        <v>741</v>
      </c>
      <c r="C816" s="25" t="str">
        <f t="shared" si="78"/>
        <v>Certificate II in Auslan</v>
      </c>
      <c r="D816" s="25" t="str">
        <f t="shared" si="79"/>
        <v>22075VIC Certificate II in Auslan</v>
      </c>
      <c r="E816" s="10">
        <v>13</v>
      </c>
      <c r="F816" s="17" t="s">
        <v>210</v>
      </c>
      <c r="H816" s="19" t="str">
        <f t="shared" si="81"/>
        <v>Certificate</v>
      </c>
      <c r="I816" s="19" t="str">
        <f t="shared" si="82"/>
        <v>II in Auslan</v>
      </c>
      <c r="J816" s="19" t="str">
        <f t="shared" si="80"/>
        <v>II in</v>
      </c>
      <c r="K816" s="19" t="str">
        <f t="shared" si="83"/>
        <v>Auslan</v>
      </c>
      <c r="L816" s="19"/>
      <c r="M816" s="19"/>
    </row>
    <row r="817" spans="1:13" x14ac:dyDescent="0.35">
      <c r="A817" s="22" t="s">
        <v>182</v>
      </c>
      <c r="B817" s="22" t="s">
        <v>378</v>
      </c>
      <c r="C817" s="25" t="str">
        <f t="shared" si="78"/>
        <v>Certificate III in Horticulture</v>
      </c>
      <c r="D817" s="25" t="str">
        <f t="shared" si="79"/>
        <v>AHC30716 Certificate III in Horticulture</v>
      </c>
      <c r="E817" s="22">
        <v>13</v>
      </c>
      <c r="F817" s="17" t="s">
        <v>210</v>
      </c>
      <c r="H817" s="19" t="str">
        <f t="shared" si="81"/>
        <v>Certificate</v>
      </c>
      <c r="I817" s="19" t="str">
        <f t="shared" si="82"/>
        <v>III in Horticulture</v>
      </c>
      <c r="J817" s="19" t="str">
        <f t="shared" si="80"/>
        <v>III in</v>
      </c>
      <c r="K817" s="19" t="str">
        <f t="shared" si="83"/>
        <v>Horticulture</v>
      </c>
      <c r="L817" s="19"/>
      <c r="M817" s="19"/>
    </row>
    <row r="818" spans="1:13" x14ac:dyDescent="0.35">
      <c r="A818" s="10" t="s">
        <v>1061</v>
      </c>
      <c r="B818" s="10" t="s">
        <v>1062</v>
      </c>
      <c r="C818" s="25" t="str">
        <f t="shared" si="78"/>
        <v>Diploma of Business</v>
      </c>
      <c r="D818" s="25" t="str">
        <f t="shared" si="79"/>
        <v>BSB50120 Diploma of Business</v>
      </c>
      <c r="E818" s="10">
        <v>13</v>
      </c>
      <c r="F818" s="17" t="s">
        <v>210</v>
      </c>
      <c r="H818" s="19" t="str">
        <f t="shared" si="81"/>
        <v>Diploma</v>
      </c>
      <c r="I818" s="19" t="str">
        <f t="shared" si="82"/>
        <v>of Business</v>
      </c>
      <c r="J818" s="19" t="str">
        <f t="shared" si="80"/>
        <v>of Busin</v>
      </c>
      <c r="K818" s="19" t="str">
        <f t="shared" si="83"/>
        <v>Diploma Of Business</v>
      </c>
      <c r="L818" s="19"/>
      <c r="M818" s="19"/>
    </row>
    <row r="819" spans="1:13" x14ac:dyDescent="0.35">
      <c r="A819" s="10" t="s">
        <v>163</v>
      </c>
      <c r="B819" s="10" t="s">
        <v>390</v>
      </c>
      <c r="C819" s="25" t="str">
        <f t="shared" si="78"/>
        <v>Certificate III in Baking</v>
      </c>
      <c r="D819" s="25" t="str">
        <f t="shared" si="79"/>
        <v>FBP30517 Certificate III in Baking</v>
      </c>
      <c r="E819" s="10">
        <v>13</v>
      </c>
      <c r="F819" s="17" t="s">
        <v>210</v>
      </c>
      <c r="H819" s="19" t="str">
        <f t="shared" si="81"/>
        <v>Certificate</v>
      </c>
      <c r="I819" s="19" t="str">
        <f t="shared" si="82"/>
        <v>III in Baking</v>
      </c>
      <c r="J819" s="19" t="str">
        <f t="shared" si="80"/>
        <v>III in</v>
      </c>
      <c r="K819" s="19" t="str">
        <f t="shared" si="83"/>
        <v>Baking</v>
      </c>
      <c r="L819" s="19"/>
      <c r="M819" s="19"/>
    </row>
    <row r="820" spans="1:13" x14ac:dyDescent="0.35">
      <c r="A820" s="25" t="s">
        <v>80</v>
      </c>
      <c r="B820" s="25" t="s">
        <v>786</v>
      </c>
      <c r="C820" s="25" t="str">
        <f t="shared" si="78"/>
        <v>Certificate II in Printing And Graphic Arts (General)</v>
      </c>
      <c r="D820" s="25" t="str">
        <f t="shared" si="79"/>
        <v>ICP20115 Certificate II in Printing And Graphic Arts (General)</v>
      </c>
      <c r="E820" s="25">
        <v>13</v>
      </c>
      <c r="F820" s="17" t="s">
        <v>210</v>
      </c>
      <c r="H820" s="19" t="str">
        <f t="shared" si="81"/>
        <v>Certificate</v>
      </c>
      <c r="I820" s="19" t="str">
        <f t="shared" si="82"/>
        <v>II in Printing and Graphic Arts (General)</v>
      </c>
      <c r="J820" s="19" t="str">
        <f t="shared" si="80"/>
        <v>II in</v>
      </c>
      <c r="K820" s="19" t="str">
        <f t="shared" si="83"/>
        <v>Printing And Graphic Arts (General)</v>
      </c>
      <c r="L820" s="19"/>
      <c r="M820" s="19"/>
    </row>
    <row r="821" spans="1:13" x14ac:dyDescent="0.35">
      <c r="A821" s="21" t="s">
        <v>787</v>
      </c>
      <c r="B821" s="21" t="s">
        <v>788</v>
      </c>
      <c r="C821" s="25" t="str">
        <f t="shared" si="78"/>
        <v>Certificate II in Process Plant Operations</v>
      </c>
      <c r="D821" s="25" t="str">
        <f t="shared" si="79"/>
        <v>PMA20116 Certificate II in Process Plant Operations</v>
      </c>
      <c r="E821" s="21">
        <v>13</v>
      </c>
      <c r="F821" s="17" t="s">
        <v>210</v>
      </c>
      <c r="H821" s="19" t="str">
        <f t="shared" si="81"/>
        <v>Certificate</v>
      </c>
      <c r="I821" s="19" t="str">
        <f t="shared" si="82"/>
        <v>II in Process Plant Operations</v>
      </c>
      <c r="J821" s="19" t="str">
        <f t="shared" si="80"/>
        <v>II in</v>
      </c>
      <c r="K821" s="19" t="str">
        <f t="shared" si="83"/>
        <v>Process Plant Operations</v>
      </c>
      <c r="L821" s="19"/>
      <c r="M821" s="19"/>
    </row>
    <row r="822" spans="1:13" x14ac:dyDescent="0.35">
      <c r="A822" s="25" t="s">
        <v>730</v>
      </c>
      <c r="B822" s="25" t="s">
        <v>731</v>
      </c>
      <c r="C822" s="25" t="str">
        <f t="shared" si="78"/>
        <v>Certificate I in Warehousing Operations</v>
      </c>
      <c r="D822" s="25" t="str">
        <f t="shared" si="79"/>
        <v>TLI11215 Certificate I in Warehousing Operations</v>
      </c>
      <c r="E822" s="25">
        <v>13</v>
      </c>
      <c r="F822" s="17" t="s">
        <v>210</v>
      </c>
      <c r="H822" s="19" t="str">
        <f t="shared" si="81"/>
        <v>Certificate</v>
      </c>
      <c r="I822" s="19" t="str">
        <f t="shared" si="82"/>
        <v>I in Warehousing Operations</v>
      </c>
      <c r="J822" s="19" t="str">
        <f t="shared" si="80"/>
        <v>I in</v>
      </c>
      <c r="K822" s="19" t="str">
        <f t="shared" si="83"/>
        <v>Warehousing Operations</v>
      </c>
      <c r="L822" s="19"/>
      <c r="M822" s="19"/>
    </row>
    <row r="823" spans="1:13" x14ac:dyDescent="0.35">
      <c r="A823" s="10" t="s">
        <v>52</v>
      </c>
      <c r="B823" s="10" t="s">
        <v>686</v>
      </c>
      <c r="C823" s="25" t="str">
        <f t="shared" si="78"/>
        <v>Certificate II in Music Industry</v>
      </c>
      <c r="D823" s="25" t="str">
        <f t="shared" si="79"/>
        <v>CUA20615 Certificate II in Music Industry</v>
      </c>
      <c r="E823" s="10">
        <v>13</v>
      </c>
      <c r="F823" s="17" t="s">
        <v>218</v>
      </c>
      <c r="H823" s="19" t="str">
        <f t="shared" si="81"/>
        <v>Certificate</v>
      </c>
      <c r="I823" s="19" t="str">
        <f t="shared" si="82"/>
        <v>II IN MUSIC INDUSTRY</v>
      </c>
      <c r="J823" s="19" t="str">
        <f t="shared" si="80"/>
        <v>II in</v>
      </c>
      <c r="K823" s="19" t="str">
        <f t="shared" si="83"/>
        <v>Music Industry</v>
      </c>
      <c r="L823" s="19"/>
      <c r="M823" s="19"/>
    </row>
    <row r="824" spans="1:13" x14ac:dyDescent="0.35">
      <c r="A824" s="23" t="s">
        <v>105</v>
      </c>
      <c r="B824" s="23" t="s">
        <v>655</v>
      </c>
      <c r="C824" s="25" t="str">
        <f t="shared" si="78"/>
        <v>Certificate III in Nail Technology</v>
      </c>
      <c r="D824" s="25" t="str">
        <f t="shared" si="79"/>
        <v>SHB30315 Certificate III in Nail Technology</v>
      </c>
      <c r="E824" s="23">
        <v>13</v>
      </c>
      <c r="F824" s="17" t="s">
        <v>212</v>
      </c>
      <c r="H824" s="19" t="str">
        <f t="shared" si="81"/>
        <v>Certificate</v>
      </c>
      <c r="I824" s="19" t="str">
        <f t="shared" si="82"/>
        <v>III in Nail Technology</v>
      </c>
      <c r="J824" s="19" t="str">
        <f t="shared" si="80"/>
        <v>III in</v>
      </c>
      <c r="K824" s="19" t="str">
        <f t="shared" si="83"/>
        <v>Nail Technology</v>
      </c>
      <c r="L824" s="19"/>
      <c r="M824" s="19"/>
    </row>
    <row r="825" spans="1:13" x14ac:dyDescent="0.35">
      <c r="A825" s="25" t="s">
        <v>606</v>
      </c>
      <c r="B825" s="25" t="s">
        <v>419</v>
      </c>
      <c r="C825" s="25" t="str">
        <f t="shared" si="78"/>
        <v>Certificate III in Engineering (Fabrication Trade)</v>
      </c>
      <c r="D825" s="25" t="str">
        <f t="shared" si="79"/>
        <v>MEM30319 Certificate III in Engineering (Fabrication Trade)</v>
      </c>
      <c r="E825" s="25">
        <v>13</v>
      </c>
      <c r="F825" s="17" t="s">
        <v>275</v>
      </c>
      <c r="H825" s="19" t="str">
        <f t="shared" si="81"/>
        <v>Certificate</v>
      </c>
      <c r="I825" s="19" t="str">
        <f t="shared" si="82"/>
        <v>III in Engineering (Fabrication Trade)</v>
      </c>
      <c r="J825" s="19" t="str">
        <f t="shared" si="80"/>
        <v>III in</v>
      </c>
      <c r="K825" s="19" t="str">
        <f t="shared" si="83"/>
        <v>Engineering (Fabrication Trade)</v>
      </c>
      <c r="L825" s="19"/>
      <c r="M825" s="19"/>
    </row>
    <row r="826" spans="1:13" x14ac:dyDescent="0.35">
      <c r="A826" s="18" t="s">
        <v>111</v>
      </c>
      <c r="B826" s="18" t="s">
        <v>409</v>
      </c>
      <c r="C826" s="25" t="str">
        <f t="shared" si="78"/>
        <v>Certificate I in Sport And Recreation</v>
      </c>
      <c r="D826" s="25" t="str">
        <f t="shared" si="79"/>
        <v>SIS10115 Certificate I in Sport And Recreation</v>
      </c>
      <c r="E826" s="18">
        <v>13</v>
      </c>
      <c r="F826" s="17" t="s">
        <v>225</v>
      </c>
      <c r="H826" s="19" t="str">
        <f t="shared" si="81"/>
        <v>Certificate</v>
      </c>
      <c r="I826" s="19" t="str">
        <f t="shared" si="82"/>
        <v>I in Sport and Recreation</v>
      </c>
      <c r="J826" s="19" t="str">
        <f t="shared" si="80"/>
        <v>I in</v>
      </c>
      <c r="K826" s="19" t="str">
        <f t="shared" si="83"/>
        <v>Sport And Recreation</v>
      </c>
      <c r="L826" s="19"/>
      <c r="M826" s="19"/>
    </row>
    <row r="827" spans="1:13" x14ac:dyDescent="0.35">
      <c r="A827" s="10" t="s">
        <v>1588</v>
      </c>
      <c r="B827" s="10" t="s">
        <v>1589</v>
      </c>
      <c r="C827" s="25" t="str">
        <f t="shared" si="78"/>
        <v>Certificate II in Timber Manufactured Products</v>
      </c>
      <c r="D827" s="25" t="str">
        <f t="shared" si="79"/>
        <v>FWP20516 Certificate II in Timber Manufactured Products</v>
      </c>
      <c r="E827" s="10">
        <v>13</v>
      </c>
      <c r="F827" s="17" t="s">
        <v>131</v>
      </c>
      <c r="H827" s="19" t="str">
        <f t="shared" si="81"/>
        <v>Certificate</v>
      </c>
      <c r="I827" s="19" t="str">
        <f t="shared" si="82"/>
        <v>II in Timber Manufactured Products</v>
      </c>
      <c r="J827" s="19" t="str">
        <f t="shared" si="80"/>
        <v>II in</v>
      </c>
      <c r="K827" s="19" t="str">
        <f t="shared" si="83"/>
        <v>Timber Manufactured Products</v>
      </c>
      <c r="L827" s="19"/>
      <c r="M827" s="19"/>
    </row>
    <row r="828" spans="1:13" x14ac:dyDescent="0.35">
      <c r="A828" s="25" t="s">
        <v>97</v>
      </c>
      <c r="B828" s="25" t="s">
        <v>638</v>
      </c>
      <c r="C828" s="25" t="str">
        <f t="shared" si="78"/>
        <v>Certificate II in Resources And Infrastructure Work Preparation</v>
      </c>
      <c r="D828" s="25" t="str">
        <f t="shared" si="79"/>
        <v>RII20115 Certificate II in Resources And Infrastructure Work Preparation</v>
      </c>
      <c r="E828" s="25">
        <v>13</v>
      </c>
      <c r="F828" s="17" t="s">
        <v>131</v>
      </c>
      <c r="H828" s="19" t="str">
        <f t="shared" si="81"/>
        <v>Certificate</v>
      </c>
      <c r="I828" s="19" t="str">
        <f t="shared" si="82"/>
        <v>II in Resources and Infrastructure Work Preparation</v>
      </c>
      <c r="J828" s="19" t="str">
        <f t="shared" si="80"/>
        <v>II in</v>
      </c>
      <c r="K828" s="19" t="str">
        <f t="shared" si="83"/>
        <v>Resources And Infrastructure Work Preparation</v>
      </c>
      <c r="L828" s="19"/>
      <c r="M828" s="19"/>
    </row>
    <row r="829" spans="1:13" x14ac:dyDescent="0.35">
      <c r="A829" s="25" t="s">
        <v>792</v>
      </c>
      <c r="B829" s="25" t="s">
        <v>793</v>
      </c>
      <c r="C829" s="25" t="str">
        <f t="shared" si="78"/>
        <v>Certificate II in Rail Infrastructure</v>
      </c>
      <c r="D829" s="25" t="str">
        <f t="shared" si="79"/>
        <v>TLI21315 Certificate II in Rail Infrastructure</v>
      </c>
      <c r="E829" s="25">
        <v>13</v>
      </c>
      <c r="F829" s="17" t="s">
        <v>131</v>
      </c>
      <c r="H829" s="19" t="str">
        <f t="shared" si="81"/>
        <v>Certificate</v>
      </c>
      <c r="I829" s="19" t="str">
        <f t="shared" si="82"/>
        <v>II in Rail Infrastructure</v>
      </c>
      <c r="J829" s="19" t="str">
        <f t="shared" si="80"/>
        <v>II in</v>
      </c>
      <c r="K829" s="19" t="str">
        <f t="shared" si="83"/>
        <v>Rail Infrastructure</v>
      </c>
      <c r="L829" s="19"/>
      <c r="M829" s="19"/>
    </row>
    <row r="830" spans="1:13" x14ac:dyDescent="0.35">
      <c r="A830" s="25" t="s">
        <v>128</v>
      </c>
      <c r="B830" s="25" t="s">
        <v>404</v>
      </c>
      <c r="C830" s="25" t="str">
        <f t="shared" si="78"/>
        <v>Certificate II in Computer Assembly And Repair</v>
      </c>
      <c r="D830" s="25" t="str">
        <f t="shared" si="79"/>
        <v>UEE20511 Certificate II in Computer Assembly And Repair</v>
      </c>
      <c r="E830" s="25">
        <v>13</v>
      </c>
      <c r="F830" s="17" t="s">
        <v>131</v>
      </c>
      <c r="H830" s="19" t="str">
        <f t="shared" si="81"/>
        <v>Certificate</v>
      </c>
      <c r="I830" s="19" t="str">
        <f t="shared" si="82"/>
        <v>II in Computer Assembly and Repair</v>
      </c>
      <c r="J830" s="19" t="str">
        <f t="shared" si="80"/>
        <v>II in</v>
      </c>
      <c r="K830" s="19" t="str">
        <f t="shared" si="83"/>
        <v>Computer Assembly And Repair</v>
      </c>
      <c r="L830" s="19"/>
      <c r="M830" s="19"/>
    </row>
    <row r="831" spans="1:13" x14ac:dyDescent="0.35">
      <c r="A831" s="10" t="s">
        <v>48</v>
      </c>
      <c r="B831" s="10" t="s">
        <v>1663</v>
      </c>
      <c r="C831" s="25" t="str">
        <f t="shared" si="78"/>
        <v xml:space="preserve">Certificate III in Carpentry And Joinery </v>
      </c>
      <c r="D831" s="25" t="str">
        <f t="shared" si="79"/>
        <v xml:space="preserve">CPC32011 Certificate III in Carpentry And Joinery </v>
      </c>
      <c r="E831" s="10">
        <v>13</v>
      </c>
      <c r="F831" s="17" t="s">
        <v>224</v>
      </c>
      <c r="H831" s="19" t="str">
        <f t="shared" si="81"/>
        <v>Certificate</v>
      </c>
      <c r="I831" s="19" t="str">
        <f t="shared" si="82"/>
        <v xml:space="preserve">III in Carpentry and Joinery </v>
      </c>
      <c r="J831" s="19" t="str">
        <f t="shared" si="80"/>
        <v>III in</v>
      </c>
      <c r="K831" s="19" t="str">
        <f t="shared" si="83"/>
        <v xml:space="preserve">Carpentry And Joinery </v>
      </c>
      <c r="L831" s="19"/>
      <c r="M831" s="19"/>
    </row>
    <row r="832" spans="1:13" x14ac:dyDescent="0.35">
      <c r="A832" s="10" t="s">
        <v>120</v>
      </c>
      <c r="B832" s="10" t="s">
        <v>1664</v>
      </c>
      <c r="C832" s="25" t="str">
        <f t="shared" si="78"/>
        <v xml:space="preserve">Certificate II in Tourism </v>
      </c>
      <c r="D832" s="25" t="str">
        <f t="shared" si="79"/>
        <v xml:space="preserve">SIT20116 Certificate II in Tourism </v>
      </c>
      <c r="E832" s="10">
        <v>13</v>
      </c>
      <c r="F832" s="17" t="s">
        <v>224</v>
      </c>
      <c r="H832" s="19" t="str">
        <f t="shared" si="81"/>
        <v>Certificate</v>
      </c>
      <c r="I832" s="19" t="str">
        <f t="shared" si="82"/>
        <v xml:space="preserve">II in Tourism </v>
      </c>
      <c r="J832" s="19" t="str">
        <f t="shared" si="80"/>
        <v>II in</v>
      </c>
      <c r="K832" s="19" t="str">
        <f t="shared" si="83"/>
        <v xml:space="preserve">Tourism </v>
      </c>
      <c r="L832" s="19"/>
      <c r="M832" s="19"/>
    </row>
    <row r="833" spans="1:13" x14ac:dyDescent="0.35">
      <c r="A833" s="21" t="s">
        <v>1665</v>
      </c>
      <c r="B833" s="21" t="s">
        <v>1666</v>
      </c>
      <c r="C833" s="25" t="str">
        <f t="shared" si="78"/>
        <v>Certificate III in English Proficiency</v>
      </c>
      <c r="D833" s="25" t="str">
        <f t="shared" si="79"/>
        <v>10269NAT Certificate III in English Proficiency</v>
      </c>
      <c r="E833" s="21">
        <v>13</v>
      </c>
      <c r="F833" s="17" t="s">
        <v>224</v>
      </c>
      <c r="H833" s="19" t="str">
        <f t="shared" si="81"/>
        <v>Certificate</v>
      </c>
      <c r="I833" s="19" t="str">
        <f t="shared" si="82"/>
        <v>III in English Proficiency</v>
      </c>
      <c r="J833" s="19" t="str">
        <f t="shared" si="80"/>
        <v>III in</v>
      </c>
      <c r="K833" s="19" t="str">
        <f t="shared" si="83"/>
        <v>English Proficiency</v>
      </c>
      <c r="L833" s="19"/>
      <c r="M833" s="19"/>
    </row>
    <row r="834" spans="1:13" x14ac:dyDescent="0.35">
      <c r="A834" s="18" t="s">
        <v>1667</v>
      </c>
      <c r="B834" s="18" t="s">
        <v>389</v>
      </c>
      <c r="C834" s="25" t="str">
        <f t="shared" si="78"/>
        <v>Certificate II in Automotive Servicing Technology</v>
      </c>
      <c r="D834" s="25" t="str">
        <f t="shared" si="79"/>
        <v>AUR20512 Certificate II in Automotive Servicing Technology</v>
      </c>
      <c r="E834" s="18">
        <v>13</v>
      </c>
      <c r="F834" s="17" t="s">
        <v>224</v>
      </c>
      <c r="H834" s="19" t="str">
        <f t="shared" si="81"/>
        <v>Certificate</v>
      </c>
      <c r="I834" s="19" t="str">
        <f t="shared" si="82"/>
        <v>II in Automotive Servicing Technology</v>
      </c>
      <c r="J834" s="19" t="str">
        <f t="shared" si="80"/>
        <v>II in</v>
      </c>
      <c r="K834" s="19" t="str">
        <f t="shared" si="83"/>
        <v>Automotive Servicing Technology</v>
      </c>
      <c r="L834" s="19"/>
      <c r="M834" s="19"/>
    </row>
    <row r="835" spans="1:13" x14ac:dyDescent="0.35">
      <c r="A835" s="21" t="s">
        <v>97</v>
      </c>
      <c r="B835" s="25" t="s">
        <v>638</v>
      </c>
      <c r="C835" s="25" t="str">
        <f t="shared" ref="C835:C898" si="84">IF(H835="Certificate",_xlfn.CONCAT(H835," ",J835," ",K835),IF(H835="Diploma",_xlfn.CONCAT(H835," of ",PROPER(RIGHT(B835,LEN(B835)-2-FIND("of",B835)))),PROPER(B835)))</f>
        <v>Certificate II in Resources And Infrastructure Work Preparation</v>
      </c>
      <c r="D835" s="25" t="str">
        <f t="shared" ref="D835:D898" si="85">_xlfn.CONCAT(A835," ",IF(H835="Certificate",_xlfn.CONCAT(H835," ",J835," ",K835),IF(H835="Diploma",_xlfn.CONCAT(H835," of ",PROPER(RIGHT(B835,LEN(B835)-2-FIND("of",B835)))),PROPER(B835))))</f>
        <v>RII20115 Certificate II in Resources And Infrastructure Work Preparation</v>
      </c>
      <c r="E835" s="21">
        <v>13</v>
      </c>
      <c r="F835" s="17" t="s">
        <v>224</v>
      </c>
      <c r="H835" s="19" t="str">
        <f t="shared" si="81"/>
        <v>Certificate</v>
      </c>
      <c r="I835" s="19" t="str">
        <f t="shared" si="82"/>
        <v>II in Resources and Infrastructure Work Preparation</v>
      </c>
      <c r="J835" s="19" t="str">
        <f t="shared" ref="J835:J898" si="86">_xlfn.CONCAT(LEFT(I835,FIND("in",LOWER(I835))-1),"in")</f>
        <v>II in</v>
      </c>
      <c r="K835" s="19" t="str">
        <f t="shared" si="83"/>
        <v>Resources And Infrastructure Work Preparation</v>
      </c>
      <c r="L835" s="19"/>
      <c r="M835" s="19"/>
    </row>
    <row r="836" spans="1:13" x14ac:dyDescent="0.35">
      <c r="A836" s="10" t="s">
        <v>566</v>
      </c>
      <c r="B836" s="10" t="s">
        <v>464</v>
      </c>
      <c r="C836" s="25" t="str">
        <f t="shared" si="84"/>
        <v>Certificate III in Circus Arts</v>
      </c>
      <c r="D836" s="25" t="str">
        <f t="shared" si="85"/>
        <v>10823NAT Certificate III in Circus Arts</v>
      </c>
      <c r="E836" s="10">
        <v>12</v>
      </c>
      <c r="F836" s="17" t="s">
        <v>275</v>
      </c>
      <c r="H836" s="19" t="str">
        <f t="shared" si="81"/>
        <v>Certificate</v>
      </c>
      <c r="I836" s="19" t="str">
        <f t="shared" si="82"/>
        <v>III in Circus Arts</v>
      </c>
      <c r="J836" s="19" t="str">
        <f t="shared" si="86"/>
        <v>III in</v>
      </c>
      <c r="K836" s="19" t="str">
        <f t="shared" si="83"/>
        <v>Circus Arts</v>
      </c>
      <c r="L836" s="19"/>
      <c r="M836" s="19"/>
    </row>
    <row r="837" spans="1:13" x14ac:dyDescent="0.35">
      <c r="A837" s="25" t="s">
        <v>484</v>
      </c>
      <c r="B837" s="25" t="s">
        <v>485</v>
      </c>
      <c r="C837" s="25" t="str">
        <f t="shared" si="84"/>
        <v>Certificate II in Eal (Access)</v>
      </c>
      <c r="D837" s="25" t="str">
        <f t="shared" si="85"/>
        <v>22485VIC Certificate II in Eal (Access)</v>
      </c>
      <c r="E837" s="25">
        <v>12</v>
      </c>
      <c r="F837" s="17" t="s">
        <v>275</v>
      </c>
      <c r="H837" s="19" t="str">
        <f t="shared" si="81"/>
        <v>Certificate</v>
      </c>
      <c r="I837" s="19" t="str">
        <f t="shared" si="82"/>
        <v>II in EAL (Access)</v>
      </c>
      <c r="J837" s="19" t="str">
        <f t="shared" si="86"/>
        <v>II in</v>
      </c>
      <c r="K837" s="19" t="str">
        <f t="shared" si="83"/>
        <v>Eal (Access)</v>
      </c>
      <c r="L837" s="19"/>
      <c r="M837" s="19"/>
    </row>
    <row r="838" spans="1:13" x14ac:dyDescent="0.35">
      <c r="A838" s="10" t="s">
        <v>480</v>
      </c>
      <c r="B838" s="10" t="s">
        <v>481</v>
      </c>
      <c r="C838" s="25" t="str">
        <f t="shared" si="84"/>
        <v>Certificate II in Eal (Employment)</v>
      </c>
      <c r="D838" s="25" t="str">
        <f t="shared" si="85"/>
        <v>22488VIC Certificate II in Eal (Employment)</v>
      </c>
      <c r="E838" s="10">
        <v>12</v>
      </c>
      <c r="F838" s="17" t="s">
        <v>275</v>
      </c>
      <c r="H838" s="19" t="str">
        <f t="shared" si="81"/>
        <v>Certificate</v>
      </c>
      <c r="I838" s="19" t="str">
        <f t="shared" si="82"/>
        <v>II in EAL (Employment)</v>
      </c>
      <c r="J838" s="19" t="str">
        <f t="shared" si="86"/>
        <v>II in</v>
      </c>
      <c r="K838" s="19" t="str">
        <f t="shared" si="83"/>
        <v>Eal (Employment)</v>
      </c>
      <c r="L838" s="19"/>
      <c r="M838" s="19"/>
    </row>
    <row r="839" spans="1:13" x14ac:dyDescent="0.35">
      <c r="A839" s="18" t="s">
        <v>20</v>
      </c>
      <c r="B839" s="18" t="s">
        <v>373</v>
      </c>
      <c r="C839" s="25" t="str">
        <f t="shared" si="84"/>
        <v>Certificate III in Agriculture</v>
      </c>
      <c r="D839" s="25" t="str">
        <f t="shared" si="85"/>
        <v>AHC30116 Certificate III in Agriculture</v>
      </c>
      <c r="E839" s="18">
        <v>12</v>
      </c>
      <c r="F839" s="17" t="s">
        <v>225</v>
      </c>
      <c r="H839" s="19" t="str">
        <f t="shared" si="81"/>
        <v>Certificate</v>
      </c>
      <c r="I839" s="19" t="str">
        <f t="shared" si="82"/>
        <v>III in Agriculture</v>
      </c>
      <c r="J839" s="19" t="str">
        <f t="shared" si="86"/>
        <v>III in</v>
      </c>
      <c r="K839" s="19" t="str">
        <f t="shared" si="83"/>
        <v>Agriculture</v>
      </c>
      <c r="L839" s="19"/>
      <c r="M839" s="19"/>
    </row>
    <row r="840" spans="1:13" x14ac:dyDescent="0.35">
      <c r="A840" s="10" t="s">
        <v>462</v>
      </c>
      <c r="B840" s="21" t="s">
        <v>463</v>
      </c>
      <c r="C840" s="25" t="str">
        <f t="shared" si="84"/>
        <v>Certificate II in Meat Processing (Meat Retailing)</v>
      </c>
      <c r="D840" s="25" t="str">
        <f t="shared" si="85"/>
        <v>AMP20415 Certificate II in Meat Processing (Meat Retailing)</v>
      </c>
      <c r="E840" s="10">
        <v>12</v>
      </c>
      <c r="F840" s="17" t="s">
        <v>275</v>
      </c>
      <c r="H840" s="19" t="str">
        <f t="shared" si="81"/>
        <v>Certificate</v>
      </c>
      <c r="I840" s="19" t="str">
        <f t="shared" si="82"/>
        <v>II in Meat Processing (Meat Retailing)</v>
      </c>
      <c r="J840" s="19" t="str">
        <f t="shared" si="86"/>
        <v>II in</v>
      </c>
      <c r="K840" s="19" t="str">
        <f t="shared" si="83"/>
        <v>Meat Processing (Meat Retailing)</v>
      </c>
      <c r="L840" s="19"/>
      <c r="M840" s="19"/>
    </row>
    <row r="841" spans="1:13" x14ac:dyDescent="0.35">
      <c r="A841" s="10" t="s">
        <v>156</v>
      </c>
      <c r="B841" s="10" t="s">
        <v>445</v>
      </c>
      <c r="C841" s="25" t="str">
        <f t="shared" si="84"/>
        <v>Certificate III in Agricultural Mechanical Technology</v>
      </c>
      <c r="D841" s="25" t="str">
        <f t="shared" si="85"/>
        <v>AUR30416 Certificate III in Agricultural Mechanical Technology</v>
      </c>
      <c r="E841" s="10">
        <v>12</v>
      </c>
      <c r="F841" s="17" t="s">
        <v>275</v>
      </c>
      <c r="H841" s="19" t="str">
        <f t="shared" si="81"/>
        <v>Certificate</v>
      </c>
      <c r="I841" s="19" t="str">
        <f t="shared" si="82"/>
        <v>III in Agricultural Mechanical Technology</v>
      </c>
      <c r="J841" s="19" t="str">
        <f t="shared" si="86"/>
        <v>III in</v>
      </c>
      <c r="K841" s="19" t="str">
        <f t="shared" si="83"/>
        <v>Agricultural Mechanical Technology</v>
      </c>
      <c r="L841" s="19"/>
      <c r="M841" s="19"/>
    </row>
    <row r="842" spans="1:13" x14ac:dyDescent="0.35">
      <c r="A842" s="26" t="s">
        <v>1043</v>
      </c>
      <c r="B842" s="26" t="s">
        <v>1044</v>
      </c>
      <c r="C842" s="25" t="str">
        <f t="shared" si="84"/>
        <v>Course In Skills To Access Learning Pathways</v>
      </c>
      <c r="D842" s="25" t="str">
        <f t="shared" si="85"/>
        <v>10289NAT Course In Skills To Access Learning Pathways</v>
      </c>
      <c r="E842" s="26">
        <v>12</v>
      </c>
      <c r="F842" s="17" t="s">
        <v>210</v>
      </c>
      <c r="H842" s="19" t="str">
        <f t="shared" si="81"/>
        <v>Course</v>
      </c>
      <c r="I842" s="19" t="str">
        <f t="shared" si="82"/>
        <v>in Skills to Access Learning Pathways</v>
      </c>
      <c r="J842" s="19" t="str">
        <f t="shared" si="86"/>
        <v>in</v>
      </c>
      <c r="K842" s="19" t="str">
        <f t="shared" si="83"/>
        <v>Course In Skills To Access Learning Pathways</v>
      </c>
      <c r="L842" s="19"/>
      <c r="M842" s="19"/>
    </row>
    <row r="843" spans="1:13" x14ac:dyDescent="0.35">
      <c r="A843" s="10" t="s">
        <v>945</v>
      </c>
      <c r="B843" s="10" t="s">
        <v>944</v>
      </c>
      <c r="C843" s="25" t="str">
        <f t="shared" si="84"/>
        <v>Certificate III in Spoken And Written English</v>
      </c>
      <c r="D843" s="25" t="str">
        <f t="shared" si="85"/>
        <v>10729NAT Certificate III in Spoken And Written English</v>
      </c>
      <c r="E843" s="10">
        <v>12</v>
      </c>
      <c r="F843" s="17" t="s">
        <v>210</v>
      </c>
      <c r="H843" s="19" t="str">
        <f t="shared" si="81"/>
        <v>Certificate</v>
      </c>
      <c r="I843" s="19" t="str">
        <f t="shared" si="82"/>
        <v>III in Spoken and Written English</v>
      </c>
      <c r="J843" s="19" t="str">
        <f t="shared" si="86"/>
        <v>III in</v>
      </c>
      <c r="K843" s="19" t="str">
        <f t="shared" si="83"/>
        <v>Spoken And Written English</v>
      </c>
      <c r="L843" s="19"/>
      <c r="M843" s="19"/>
    </row>
    <row r="844" spans="1:13" x14ac:dyDescent="0.35">
      <c r="A844" s="10" t="s">
        <v>11</v>
      </c>
      <c r="B844" s="25" t="s">
        <v>579</v>
      </c>
      <c r="C844" s="25" t="str">
        <f t="shared" si="84"/>
        <v>Certificate II in Horse Care</v>
      </c>
      <c r="D844" s="25" t="str">
        <f t="shared" si="85"/>
        <v>ACM20217 Certificate II in Horse Care</v>
      </c>
      <c r="E844" s="10">
        <v>12</v>
      </c>
      <c r="F844" s="17" t="s">
        <v>210</v>
      </c>
      <c r="H844" s="19" t="str">
        <f t="shared" si="81"/>
        <v>Certificate</v>
      </c>
      <c r="I844" s="19" t="str">
        <f t="shared" si="82"/>
        <v>II in Horse Care</v>
      </c>
      <c r="J844" s="19" t="str">
        <f t="shared" si="86"/>
        <v>II in</v>
      </c>
      <c r="K844" s="19" t="str">
        <f t="shared" si="83"/>
        <v>Horse Care</v>
      </c>
      <c r="L844" s="19"/>
      <c r="M844" s="19"/>
    </row>
    <row r="845" spans="1:13" x14ac:dyDescent="0.35">
      <c r="A845" s="25" t="s">
        <v>834</v>
      </c>
      <c r="B845" s="25" t="s">
        <v>835</v>
      </c>
      <c r="C845" s="25" t="str">
        <f t="shared" si="84"/>
        <v>Certificate III in Aviation (Ground Operations And Service)</v>
      </c>
      <c r="D845" s="25" t="str">
        <f t="shared" si="85"/>
        <v>AVI30319 Certificate III in Aviation (Ground Operations And Service)</v>
      </c>
      <c r="E845" s="25">
        <v>12</v>
      </c>
      <c r="F845" s="17" t="s">
        <v>210</v>
      </c>
      <c r="H845" s="19" t="str">
        <f t="shared" ref="H845:H908" si="87">TRIM(PROPER(LEFT(B845,FIND(" ",B845))))</f>
        <v>Certificate</v>
      </c>
      <c r="I845" s="19" t="str">
        <f t="shared" ref="I845:I908" si="88">RIGHT(B845,LEN(B845)-FIND(" ",B845))</f>
        <v>III in Aviation (Ground Operations and Service)</v>
      </c>
      <c r="J845" s="19" t="str">
        <f t="shared" si="86"/>
        <v>III in</v>
      </c>
      <c r="K845" s="19" t="str">
        <f t="shared" ref="K845:K908" si="89">IF(H845="Certificate",PROPER(RIGHT(I845,LEN(I845)-2-FIND("in",LOWER(I845)))),PROPER(B845))</f>
        <v>Aviation (Ground Operations And Service)</v>
      </c>
      <c r="L845" s="19"/>
      <c r="M845" s="19"/>
    </row>
    <row r="846" spans="1:13" x14ac:dyDescent="0.35">
      <c r="A846" s="10" t="s">
        <v>1038</v>
      </c>
      <c r="B846" s="10" t="s">
        <v>1039</v>
      </c>
      <c r="C846" s="25" t="str">
        <f t="shared" si="84"/>
        <v>Certificate IV in Youth Work</v>
      </c>
      <c r="D846" s="25" t="str">
        <f t="shared" si="85"/>
        <v>CHC40413 Certificate IV in Youth Work</v>
      </c>
      <c r="E846" s="10">
        <v>12</v>
      </c>
      <c r="F846" s="17" t="s">
        <v>210</v>
      </c>
      <c r="H846" s="19" t="str">
        <f t="shared" si="87"/>
        <v>Certificate</v>
      </c>
      <c r="I846" s="19" t="str">
        <f t="shared" si="88"/>
        <v>IV in Youth Work</v>
      </c>
      <c r="J846" s="19" t="str">
        <f t="shared" si="86"/>
        <v>IV in</v>
      </c>
      <c r="K846" s="19" t="str">
        <f t="shared" si="89"/>
        <v>Youth Work</v>
      </c>
      <c r="L846" s="19"/>
      <c r="M846" s="19"/>
    </row>
    <row r="847" spans="1:13" x14ac:dyDescent="0.35">
      <c r="A847" s="21" t="s">
        <v>649</v>
      </c>
      <c r="B847" s="21" t="s">
        <v>650</v>
      </c>
      <c r="C847" s="25" t="str">
        <f t="shared" si="84"/>
        <v>Certificate III in Concreting</v>
      </c>
      <c r="D847" s="25" t="str">
        <f t="shared" si="85"/>
        <v>CPC30318 Certificate III in Concreting</v>
      </c>
      <c r="E847" s="21">
        <v>12</v>
      </c>
      <c r="F847" s="17" t="s">
        <v>210</v>
      </c>
      <c r="H847" s="19" t="str">
        <f t="shared" si="87"/>
        <v>Certificate</v>
      </c>
      <c r="I847" s="19" t="str">
        <f t="shared" si="88"/>
        <v>III in Concreting</v>
      </c>
      <c r="J847" s="19" t="str">
        <f t="shared" si="86"/>
        <v>III in</v>
      </c>
      <c r="K847" s="19" t="str">
        <f t="shared" si="89"/>
        <v>Concreting</v>
      </c>
      <c r="L847" s="19"/>
      <c r="M847" s="19"/>
    </row>
    <row r="848" spans="1:13" x14ac:dyDescent="0.35">
      <c r="A848" s="25" t="s">
        <v>208</v>
      </c>
      <c r="B848" s="25" t="s">
        <v>475</v>
      </c>
      <c r="C848" s="25" t="str">
        <f t="shared" si="84"/>
        <v>Diploma of Dance (Elite Performance)</v>
      </c>
      <c r="D848" s="25" t="str">
        <f t="shared" si="85"/>
        <v>CUA50113 Diploma of Dance (Elite Performance)</v>
      </c>
      <c r="E848" s="25">
        <v>12</v>
      </c>
      <c r="F848" s="17" t="s">
        <v>210</v>
      </c>
      <c r="H848" s="19" t="str">
        <f t="shared" si="87"/>
        <v>Diploma</v>
      </c>
      <c r="I848" s="19" t="str">
        <f t="shared" si="88"/>
        <v>of Dance (Elite Performance)</v>
      </c>
      <c r="J848" s="19" t="e">
        <f t="shared" si="86"/>
        <v>#VALUE!</v>
      </c>
      <c r="K848" s="19" t="str">
        <f t="shared" si="89"/>
        <v>Diploma Of Dance (Elite Performance)</v>
      </c>
      <c r="L848" s="19"/>
      <c r="M848" s="19"/>
    </row>
    <row r="849" spans="1:13" x14ac:dyDescent="0.35">
      <c r="A849" s="25" t="s">
        <v>1134</v>
      </c>
      <c r="B849" s="25" t="s">
        <v>1135</v>
      </c>
      <c r="C849" s="25" t="str">
        <f t="shared" si="84"/>
        <v>Diploma of Sport</v>
      </c>
      <c r="D849" s="25" t="str">
        <f t="shared" si="85"/>
        <v>SIS50319 Diploma of Sport</v>
      </c>
      <c r="E849" s="25">
        <v>12</v>
      </c>
      <c r="F849" s="17" t="s">
        <v>210</v>
      </c>
      <c r="H849" s="19" t="str">
        <f t="shared" si="87"/>
        <v>Diploma</v>
      </c>
      <c r="I849" s="19" t="str">
        <f t="shared" si="88"/>
        <v>of Sport</v>
      </c>
      <c r="J849" s="19" t="e">
        <f t="shared" si="86"/>
        <v>#VALUE!</v>
      </c>
      <c r="K849" s="19" t="str">
        <f t="shared" si="89"/>
        <v>Diploma Of Sport</v>
      </c>
      <c r="L849" s="19"/>
      <c r="M849" s="19"/>
    </row>
    <row r="850" spans="1:13" x14ac:dyDescent="0.35">
      <c r="A850" s="26" t="s">
        <v>215</v>
      </c>
      <c r="B850" s="26" t="s">
        <v>630</v>
      </c>
      <c r="C850" s="25" t="str">
        <f t="shared" si="84"/>
        <v>Certificate I in Maritime Operations (Coxswain Grade 2 Near Coastal)</v>
      </c>
      <c r="D850" s="25" t="str">
        <f t="shared" si="85"/>
        <v>MAR10418 Certificate I in Maritime Operations (Coxswain Grade 2 Near Coastal)</v>
      </c>
      <c r="E850" s="26">
        <v>12</v>
      </c>
      <c r="F850" s="17" t="s">
        <v>225</v>
      </c>
      <c r="H850" s="19" t="str">
        <f t="shared" si="87"/>
        <v>Certificate</v>
      </c>
      <c r="I850" s="19" t="str">
        <f t="shared" si="88"/>
        <v>I in Maritime Operations (Coxswain Grade 2 Near Coastal)</v>
      </c>
      <c r="J850" s="19" t="str">
        <f t="shared" si="86"/>
        <v>I in</v>
      </c>
      <c r="K850" s="19" t="str">
        <f t="shared" si="89"/>
        <v>Maritime Operations (Coxswain Grade 2 Near Coastal)</v>
      </c>
      <c r="L850" s="19"/>
      <c r="M850" s="19"/>
    </row>
    <row r="851" spans="1:13" x14ac:dyDescent="0.35">
      <c r="A851" s="25" t="s">
        <v>76</v>
      </c>
      <c r="B851" s="25" t="s">
        <v>304</v>
      </c>
      <c r="C851" s="25" t="str">
        <f t="shared" si="84"/>
        <v>Certificate III in Allied Health Assistance</v>
      </c>
      <c r="D851" s="25" t="str">
        <f t="shared" si="85"/>
        <v>HLT33015 Certificate III in Allied Health Assistance</v>
      </c>
      <c r="E851" s="25">
        <v>12</v>
      </c>
      <c r="F851" s="17" t="s">
        <v>218</v>
      </c>
      <c r="H851" s="19" t="str">
        <f t="shared" si="87"/>
        <v>Certificate</v>
      </c>
      <c r="I851" s="19" t="str">
        <f t="shared" si="88"/>
        <v>III in Allied Health Assistance</v>
      </c>
      <c r="J851" s="19" t="str">
        <f t="shared" si="86"/>
        <v>III in</v>
      </c>
      <c r="K851" s="19" t="str">
        <f t="shared" si="89"/>
        <v>Allied Health Assistance</v>
      </c>
      <c r="L851" s="19"/>
      <c r="M851" s="19"/>
    </row>
    <row r="852" spans="1:13" x14ac:dyDescent="0.35">
      <c r="A852" s="10" t="s">
        <v>13</v>
      </c>
      <c r="B852" s="10" t="s">
        <v>429</v>
      </c>
      <c r="C852" s="25" t="str">
        <f t="shared" si="84"/>
        <v>Certificate I in Conservation And Land Management</v>
      </c>
      <c r="D852" s="25" t="str">
        <f t="shared" si="85"/>
        <v>AHC10116 Certificate I in Conservation And Land Management</v>
      </c>
      <c r="E852" s="10">
        <v>12</v>
      </c>
      <c r="F852" s="17" t="s">
        <v>131</v>
      </c>
      <c r="H852" s="19" t="str">
        <f t="shared" si="87"/>
        <v>Certificate</v>
      </c>
      <c r="I852" s="19" t="str">
        <f t="shared" si="88"/>
        <v>I in Conservation and Land Management</v>
      </c>
      <c r="J852" s="19" t="str">
        <f t="shared" si="86"/>
        <v>I in</v>
      </c>
      <c r="K852" s="19" t="str">
        <f t="shared" si="89"/>
        <v>Conservation And Land Management</v>
      </c>
      <c r="L852" s="19"/>
      <c r="M852" s="19"/>
    </row>
    <row r="853" spans="1:13" x14ac:dyDescent="0.35">
      <c r="A853" s="25" t="s">
        <v>1578</v>
      </c>
      <c r="B853" s="25" t="s">
        <v>1579</v>
      </c>
      <c r="C853" s="25" t="str">
        <f t="shared" si="84"/>
        <v>Certificate III in Pork Production</v>
      </c>
      <c r="D853" s="25" t="str">
        <f t="shared" si="85"/>
        <v>AHC30416 Certificate III in Pork Production</v>
      </c>
      <c r="E853" s="25">
        <v>12</v>
      </c>
      <c r="F853" s="17" t="s">
        <v>131</v>
      </c>
      <c r="H853" s="19" t="str">
        <f t="shared" si="87"/>
        <v>Certificate</v>
      </c>
      <c r="I853" s="19" t="str">
        <f t="shared" si="88"/>
        <v>III in Pork Production</v>
      </c>
      <c r="J853" s="19" t="str">
        <f t="shared" si="86"/>
        <v>III in</v>
      </c>
      <c r="K853" s="19" t="str">
        <f t="shared" si="89"/>
        <v>Pork Production</v>
      </c>
      <c r="L853" s="19"/>
      <c r="M853" s="19"/>
    </row>
    <row r="854" spans="1:13" x14ac:dyDescent="0.35">
      <c r="A854" s="10" t="s">
        <v>807</v>
      </c>
      <c r="B854" s="21" t="s">
        <v>808</v>
      </c>
      <c r="C854" s="25" t="str">
        <f t="shared" si="84"/>
        <v>Certificate II in Telecommunications Technology</v>
      </c>
      <c r="D854" s="25" t="str">
        <f t="shared" si="85"/>
        <v>ICT20315 Certificate II in Telecommunications Technology</v>
      </c>
      <c r="E854" s="10">
        <v>12</v>
      </c>
      <c r="F854" s="17" t="s">
        <v>131</v>
      </c>
      <c r="H854" s="19" t="str">
        <f t="shared" si="87"/>
        <v>Certificate</v>
      </c>
      <c r="I854" s="19" t="str">
        <f t="shared" si="88"/>
        <v>II in Telecommunications Technology</v>
      </c>
      <c r="J854" s="19" t="str">
        <f t="shared" si="86"/>
        <v>II in</v>
      </c>
      <c r="K854" s="19" t="str">
        <f t="shared" si="89"/>
        <v>Telecommunications Technology</v>
      </c>
      <c r="L854" s="19"/>
      <c r="M854" s="19"/>
    </row>
    <row r="855" spans="1:13" x14ac:dyDescent="0.35">
      <c r="A855" s="10" t="s">
        <v>1607</v>
      </c>
      <c r="B855" s="10" t="s">
        <v>1608</v>
      </c>
      <c r="C855" s="25" t="str">
        <f t="shared" si="84"/>
        <v>Certificate I in Transport And Logistics (Pathways)</v>
      </c>
      <c r="D855" s="25" t="str">
        <f t="shared" si="85"/>
        <v>TLI10115 Certificate I in Transport And Logistics (Pathways)</v>
      </c>
      <c r="E855" s="10">
        <v>12</v>
      </c>
      <c r="F855" s="17" t="s">
        <v>131</v>
      </c>
      <c r="H855" s="19" t="str">
        <f t="shared" si="87"/>
        <v>Certificate</v>
      </c>
      <c r="I855" s="19" t="str">
        <f t="shared" si="88"/>
        <v>I in Transport and Logistics (Pathways)</v>
      </c>
      <c r="J855" s="19" t="str">
        <f t="shared" si="86"/>
        <v>I in</v>
      </c>
      <c r="K855" s="19" t="str">
        <f t="shared" si="89"/>
        <v>Transport And Logistics (Pathways)</v>
      </c>
      <c r="L855" s="19"/>
      <c r="M855" s="19"/>
    </row>
    <row r="856" spans="1:13" x14ac:dyDescent="0.35">
      <c r="A856" s="25" t="s">
        <v>1182</v>
      </c>
      <c r="B856" s="25" t="s">
        <v>1668</v>
      </c>
      <c r="C856" s="25" t="str">
        <f t="shared" si="84"/>
        <v xml:space="preserve">Certificate II in Wool Handling </v>
      </c>
      <c r="D856" s="25" t="str">
        <f t="shared" si="85"/>
        <v xml:space="preserve">AHC21416 Certificate II in Wool Handling </v>
      </c>
      <c r="E856" s="25">
        <v>12</v>
      </c>
      <c r="F856" s="17" t="s">
        <v>224</v>
      </c>
      <c r="H856" s="19" t="str">
        <f t="shared" si="87"/>
        <v>Certificate</v>
      </c>
      <c r="I856" s="19" t="str">
        <f t="shared" si="88"/>
        <v xml:space="preserve">II in Wool Handling </v>
      </c>
      <c r="J856" s="19" t="str">
        <f t="shared" si="86"/>
        <v>II in</v>
      </c>
      <c r="K856" s="19" t="str">
        <f t="shared" si="89"/>
        <v xml:space="preserve">Wool Handling </v>
      </c>
      <c r="L856" s="19"/>
      <c r="M856" s="19"/>
    </row>
    <row r="857" spans="1:13" x14ac:dyDescent="0.35">
      <c r="A857" s="10" t="s">
        <v>723</v>
      </c>
      <c r="B857" s="10" t="s">
        <v>1669</v>
      </c>
      <c r="C857" s="25" t="str">
        <f t="shared" si="84"/>
        <v xml:space="preserve">Certificate I in Resources And Infrastructure Operations </v>
      </c>
      <c r="D857" s="25" t="str">
        <f t="shared" si="85"/>
        <v xml:space="preserve">RII10115 Certificate I in Resources And Infrastructure Operations </v>
      </c>
      <c r="E857" s="10">
        <v>12</v>
      </c>
      <c r="F857" s="17" t="s">
        <v>224</v>
      </c>
      <c r="H857" s="19" t="str">
        <f t="shared" si="87"/>
        <v>Certificate</v>
      </c>
      <c r="I857" s="19" t="str">
        <f t="shared" si="88"/>
        <v xml:space="preserve">I in Resources and Infrastructure Operations </v>
      </c>
      <c r="J857" s="19" t="str">
        <f t="shared" si="86"/>
        <v>I in</v>
      </c>
      <c r="K857" s="19" t="str">
        <f t="shared" si="89"/>
        <v xml:space="preserve">Resources And Infrastructure Operations </v>
      </c>
      <c r="L857" s="19"/>
      <c r="M857" s="19"/>
    </row>
    <row r="858" spans="1:13" x14ac:dyDescent="0.35">
      <c r="A858" s="25" t="s">
        <v>1670</v>
      </c>
      <c r="B858" s="25" t="s">
        <v>346</v>
      </c>
      <c r="C858" s="25" t="str">
        <f t="shared" si="84"/>
        <v>Certificate III in Hospitality</v>
      </c>
      <c r="D858" s="25" t="str">
        <f t="shared" si="85"/>
        <v>SIT30713 Certificate III in Hospitality</v>
      </c>
      <c r="E858" s="25">
        <v>12</v>
      </c>
      <c r="F858" s="17" t="s">
        <v>224</v>
      </c>
      <c r="H858" s="19" t="str">
        <f t="shared" si="87"/>
        <v>Certificate</v>
      </c>
      <c r="I858" s="19" t="str">
        <f t="shared" si="88"/>
        <v>III in Hospitality</v>
      </c>
      <c r="J858" s="19" t="str">
        <f t="shared" si="86"/>
        <v>III in</v>
      </c>
      <c r="K858" s="19" t="str">
        <f t="shared" si="89"/>
        <v>Hospitality</v>
      </c>
      <c r="L858" s="19"/>
      <c r="M858" s="19"/>
    </row>
    <row r="859" spans="1:13" x14ac:dyDescent="0.35">
      <c r="A859" s="25" t="s">
        <v>1671</v>
      </c>
      <c r="B859" s="25" t="s">
        <v>299</v>
      </c>
      <c r="C859" s="25" t="str">
        <f t="shared" si="84"/>
        <v>Certificate II in Hospitality</v>
      </c>
      <c r="D859" s="25" t="str">
        <f t="shared" si="85"/>
        <v>SIT20207 Certificate II in Hospitality</v>
      </c>
      <c r="E859" s="25">
        <v>12</v>
      </c>
      <c r="F859" s="17" t="s">
        <v>224</v>
      </c>
      <c r="H859" s="19" t="str">
        <f t="shared" si="87"/>
        <v>Certificate</v>
      </c>
      <c r="I859" s="19" t="str">
        <f t="shared" si="88"/>
        <v>II in Hospitality</v>
      </c>
      <c r="J859" s="19" t="str">
        <f t="shared" si="86"/>
        <v>II in</v>
      </c>
      <c r="K859" s="19" t="str">
        <f t="shared" si="89"/>
        <v>Hospitality</v>
      </c>
      <c r="L859" s="19"/>
      <c r="M859" s="19"/>
    </row>
    <row r="860" spans="1:13" x14ac:dyDescent="0.35">
      <c r="A860" s="26" t="s">
        <v>1672</v>
      </c>
      <c r="B860" s="26" t="s">
        <v>1673</v>
      </c>
      <c r="C860" s="25" t="str">
        <f t="shared" si="84"/>
        <v>Certificate III in Maritime Operations (Master Up To 24 Metres Near Coastal)</v>
      </c>
      <c r="D860" s="25" t="str">
        <f t="shared" si="85"/>
        <v>MAR30913 Certificate III in Maritime Operations (Master Up To 24 Metres Near Coastal)</v>
      </c>
      <c r="E860" s="26">
        <v>12</v>
      </c>
      <c r="F860" s="17" t="s">
        <v>224</v>
      </c>
      <c r="H860" s="19" t="str">
        <f t="shared" si="87"/>
        <v>Certificate</v>
      </c>
      <c r="I860" s="19" t="str">
        <f t="shared" si="88"/>
        <v>III in Maritime Operations (Master up to 24 metres near Coastal)</v>
      </c>
      <c r="J860" s="19" t="str">
        <f t="shared" si="86"/>
        <v>III in</v>
      </c>
      <c r="K860" s="19" t="str">
        <f t="shared" si="89"/>
        <v>Maritime Operations (Master Up To 24 Metres Near Coastal)</v>
      </c>
      <c r="L860" s="19"/>
      <c r="M860" s="19"/>
    </row>
    <row r="861" spans="1:13" x14ac:dyDescent="0.35">
      <c r="A861" s="10" t="s">
        <v>13</v>
      </c>
      <c r="B861" s="10" t="s">
        <v>429</v>
      </c>
      <c r="C861" s="25" t="str">
        <f t="shared" si="84"/>
        <v>Certificate I in Conservation And Land Management</v>
      </c>
      <c r="D861" s="25" t="str">
        <f t="shared" si="85"/>
        <v>AHC10116 Certificate I in Conservation And Land Management</v>
      </c>
      <c r="E861" s="10">
        <v>11</v>
      </c>
      <c r="F861" s="17" t="s">
        <v>275</v>
      </c>
      <c r="H861" s="19" t="str">
        <f t="shared" si="87"/>
        <v>Certificate</v>
      </c>
      <c r="I861" s="19" t="str">
        <f t="shared" si="88"/>
        <v>I in Conservation and Land Management</v>
      </c>
      <c r="J861" s="19" t="str">
        <f t="shared" si="86"/>
        <v>I in</v>
      </c>
      <c r="K861" s="19" t="str">
        <f t="shared" si="89"/>
        <v>Conservation And Land Management</v>
      </c>
      <c r="L861" s="19"/>
      <c r="M861" s="19"/>
    </row>
    <row r="862" spans="1:13" x14ac:dyDescent="0.35">
      <c r="A862" s="25" t="s">
        <v>220</v>
      </c>
      <c r="B862" s="25" t="s">
        <v>454</v>
      </c>
      <c r="C862" s="25" t="str">
        <f t="shared" si="84"/>
        <v>Certificate IV in Visual Arts</v>
      </c>
      <c r="D862" s="25" t="str">
        <f t="shared" si="85"/>
        <v>CUA41315 Certificate IV in Visual Arts</v>
      </c>
      <c r="E862" s="25">
        <v>11</v>
      </c>
      <c r="F862" s="17" t="s">
        <v>275</v>
      </c>
      <c r="H862" s="19" t="str">
        <f t="shared" si="87"/>
        <v>Certificate</v>
      </c>
      <c r="I862" s="19" t="str">
        <f t="shared" si="88"/>
        <v>IV in Visual Arts</v>
      </c>
      <c r="J862" s="19" t="str">
        <f t="shared" si="86"/>
        <v>IV in</v>
      </c>
      <c r="K862" s="19" t="str">
        <f t="shared" si="89"/>
        <v>Visual Arts</v>
      </c>
      <c r="L862" s="19"/>
      <c r="M862" s="19"/>
    </row>
    <row r="863" spans="1:13" x14ac:dyDescent="0.35">
      <c r="A863" s="21" t="s">
        <v>174</v>
      </c>
      <c r="B863" s="21" t="s">
        <v>391</v>
      </c>
      <c r="C863" s="25" t="str">
        <f t="shared" si="84"/>
        <v>Certificate III in Companion Animal Services</v>
      </c>
      <c r="D863" s="25" t="str">
        <f t="shared" si="85"/>
        <v>ACM30417 Certificate III in Companion Animal Services</v>
      </c>
      <c r="E863" s="21">
        <v>11</v>
      </c>
      <c r="F863" s="17" t="s">
        <v>210</v>
      </c>
      <c r="H863" s="19" t="str">
        <f t="shared" si="87"/>
        <v>Certificate</v>
      </c>
      <c r="I863" s="19" t="str">
        <f t="shared" si="88"/>
        <v>III in Companion Animal Services</v>
      </c>
      <c r="J863" s="19" t="str">
        <f t="shared" si="86"/>
        <v>III in</v>
      </c>
      <c r="K863" s="19" t="str">
        <f t="shared" si="89"/>
        <v>Companion Animal Services</v>
      </c>
      <c r="L863" s="19"/>
      <c r="M863" s="19"/>
    </row>
    <row r="864" spans="1:13" x14ac:dyDescent="0.35">
      <c r="A864" s="25" t="s">
        <v>166</v>
      </c>
      <c r="B864" s="25" t="s">
        <v>474</v>
      </c>
      <c r="C864" s="25" t="str">
        <f t="shared" si="84"/>
        <v>Certificate III in Bricklaying/Blocklaying</v>
      </c>
      <c r="D864" s="25" t="str">
        <f t="shared" si="85"/>
        <v>CPC30111 Certificate III in Bricklaying/Blocklaying</v>
      </c>
      <c r="E864" s="25">
        <v>11</v>
      </c>
      <c r="F864" s="17" t="s">
        <v>210</v>
      </c>
      <c r="H864" s="19" t="str">
        <f t="shared" si="87"/>
        <v>Certificate</v>
      </c>
      <c r="I864" s="19" t="str">
        <f t="shared" si="88"/>
        <v>III in Bricklaying/Blocklaying</v>
      </c>
      <c r="J864" s="19" t="str">
        <f t="shared" si="86"/>
        <v>III in</v>
      </c>
      <c r="K864" s="19" t="str">
        <f t="shared" si="89"/>
        <v>Bricklaying/Blocklaying</v>
      </c>
      <c r="L864" s="19"/>
      <c r="M864" s="19"/>
    </row>
    <row r="865" spans="1:13" x14ac:dyDescent="0.35">
      <c r="A865" s="10" t="s">
        <v>165</v>
      </c>
      <c r="B865" s="10" t="s">
        <v>473</v>
      </c>
      <c r="C865" s="25" t="str">
        <f t="shared" si="84"/>
        <v>Certificate III in Bread Baking</v>
      </c>
      <c r="D865" s="25" t="str">
        <f t="shared" si="85"/>
        <v>FBP30417 Certificate III in Bread Baking</v>
      </c>
      <c r="E865" s="10">
        <v>11</v>
      </c>
      <c r="F865" s="17" t="s">
        <v>210</v>
      </c>
      <c r="H865" s="19" t="str">
        <f t="shared" si="87"/>
        <v>Certificate</v>
      </c>
      <c r="I865" s="19" t="str">
        <f t="shared" si="88"/>
        <v>III in Bread Baking</v>
      </c>
      <c r="J865" s="19" t="str">
        <f t="shared" si="86"/>
        <v>III in</v>
      </c>
      <c r="K865" s="19" t="str">
        <f t="shared" si="89"/>
        <v>Bread Baking</v>
      </c>
      <c r="L865" s="19"/>
      <c r="M865" s="19"/>
    </row>
    <row r="866" spans="1:13" x14ac:dyDescent="0.35">
      <c r="A866" s="10" t="s">
        <v>961</v>
      </c>
      <c r="B866" s="10" t="s">
        <v>962</v>
      </c>
      <c r="C866" s="25" t="str">
        <f t="shared" si="84"/>
        <v>Certificate IV in Accounting And Bookkeeping</v>
      </c>
      <c r="D866" s="25" t="str">
        <f t="shared" si="85"/>
        <v>FNS40217 Certificate IV in Accounting And Bookkeeping</v>
      </c>
      <c r="E866" s="10">
        <v>11</v>
      </c>
      <c r="F866" s="17" t="s">
        <v>210</v>
      </c>
      <c r="H866" s="19" t="str">
        <f t="shared" si="87"/>
        <v>Certificate</v>
      </c>
      <c r="I866" s="19" t="str">
        <f t="shared" si="88"/>
        <v>IV in Accounting and Bookkeeping</v>
      </c>
      <c r="J866" s="19" t="str">
        <f t="shared" si="86"/>
        <v>IV in</v>
      </c>
      <c r="K866" s="19" t="str">
        <f t="shared" si="89"/>
        <v>Accounting And Bookkeeping</v>
      </c>
      <c r="L866" s="19"/>
      <c r="M866" s="19"/>
    </row>
    <row r="867" spans="1:13" x14ac:dyDescent="0.35">
      <c r="A867" s="10" t="s">
        <v>1090</v>
      </c>
      <c r="B867" s="10" t="s">
        <v>1091</v>
      </c>
      <c r="C867" s="25" t="str">
        <f t="shared" si="84"/>
        <v>Diploma of Hospitality Management</v>
      </c>
      <c r="D867" s="25" t="str">
        <f t="shared" si="85"/>
        <v>SIT50416 Diploma of Hospitality Management</v>
      </c>
      <c r="E867" s="10">
        <v>11</v>
      </c>
      <c r="F867" s="17" t="s">
        <v>210</v>
      </c>
      <c r="H867" s="19" t="str">
        <f t="shared" si="87"/>
        <v>Diploma</v>
      </c>
      <c r="I867" s="19" t="str">
        <f t="shared" si="88"/>
        <v>of Hospitality Management</v>
      </c>
      <c r="J867" s="19" t="e">
        <f t="shared" si="86"/>
        <v>#VALUE!</v>
      </c>
      <c r="K867" s="19" t="str">
        <f t="shared" si="89"/>
        <v>Diploma Of Hospitality Management</v>
      </c>
      <c r="L867" s="19"/>
      <c r="M867" s="19"/>
    </row>
    <row r="868" spans="1:13" x14ac:dyDescent="0.35">
      <c r="A868" s="22" t="s">
        <v>857</v>
      </c>
      <c r="B868" s="22" t="s">
        <v>858</v>
      </c>
      <c r="C868" s="25" t="str">
        <f t="shared" si="84"/>
        <v>Certificate III in Driving Operations</v>
      </c>
      <c r="D868" s="25" t="str">
        <f t="shared" si="85"/>
        <v>TLI31216 Certificate III in Driving Operations</v>
      </c>
      <c r="E868" s="22">
        <v>11</v>
      </c>
      <c r="F868" s="17" t="s">
        <v>210</v>
      </c>
      <c r="H868" s="19" t="str">
        <f t="shared" si="87"/>
        <v>Certificate</v>
      </c>
      <c r="I868" s="19" t="str">
        <f t="shared" si="88"/>
        <v>III in Driving Operations</v>
      </c>
      <c r="J868" s="19" t="str">
        <f t="shared" si="86"/>
        <v>III in</v>
      </c>
      <c r="K868" s="19" t="str">
        <f t="shared" si="89"/>
        <v>Driving Operations</v>
      </c>
      <c r="L868" s="19"/>
      <c r="M868" s="19"/>
    </row>
    <row r="869" spans="1:13" x14ac:dyDescent="0.35">
      <c r="A869" s="25" t="s">
        <v>468</v>
      </c>
      <c r="B869" s="25" t="s">
        <v>670</v>
      </c>
      <c r="C869" s="25" t="str">
        <f t="shared" si="84"/>
        <v>Certificate I in Developing Independence</v>
      </c>
      <c r="D869" s="25" t="str">
        <f t="shared" si="85"/>
        <v>22333VIC Certificate I in Developing Independence</v>
      </c>
      <c r="E869" s="25">
        <v>11</v>
      </c>
      <c r="F869" s="17" t="s">
        <v>218</v>
      </c>
      <c r="H869" s="19" t="str">
        <f t="shared" si="87"/>
        <v>Certificate</v>
      </c>
      <c r="I869" s="19" t="str">
        <f t="shared" si="88"/>
        <v>I IN DEVELOPING INDEPENDENCE</v>
      </c>
      <c r="J869" s="19" t="str">
        <f t="shared" si="86"/>
        <v>I in</v>
      </c>
      <c r="K869" s="19" t="str">
        <f t="shared" si="89"/>
        <v>Developing Independence</v>
      </c>
      <c r="L869" s="19"/>
      <c r="M869" s="19"/>
    </row>
    <row r="870" spans="1:13" x14ac:dyDescent="0.35">
      <c r="A870" s="10" t="s">
        <v>58</v>
      </c>
      <c r="B870" s="10" t="s">
        <v>701</v>
      </c>
      <c r="C870" s="25" t="str">
        <f t="shared" si="84"/>
        <v>Certificate III in Screen And Media</v>
      </c>
      <c r="D870" s="25" t="str">
        <f t="shared" si="85"/>
        <v>CUA31015 Certificate III in Screen And Media</v>
      </c>
      <c r="E870" s="10">
        <v>11</v>
      </c>
      <c r="F870" s="17" t="s">
        <v>218</v>
      </c>
      <c r="H870" s="19" t="str">
        <f t="shared" si="87"/>
        <v>Certificate</v>
      </c>
      <c r="I870" s="19" t="str">
        <f t="shared" si="88"/>
        <v>III IN SCREEN AND MEDIA</v>
      </c>
      <c r="J870" s="19" t="str">
        <f t="shared" si="86"/>
        <v>III in</v>
      </c>
      <c r="K870" s="19" t="str">
        <f t="shared" si="89"/>
        <v>Screen And Media</v>
      </c>
      <c r="L870" s="19"/>
      <c r="M870" s="19"/>
    </row>
    <row r="871" spans="1:13" x14ac:dyDescent="0.35">
      <c r="A871" s="23" t="s">
        <v>89</v>
      </c>
      <c r="B871" s="23" t="s">
        <v>865</v>
      </c>
      <c r="C871" s="25" t="str">
        <f t="shared" si="84"/>
        <v>Certificate III in Engineering - Fabrication Trade</v>
      </c>
      <c r="D871" s="25" t="str">
        <f t="shared" si="85"/>
        <v>MEM30305 Certificate III in Engineering - Fabrication Trade</v>
      </c>
      <c r="E871" s="23">
        <v>11</v>
      </c>
      <c r="F871" s="17" t="s">
        <v>212</v>
      </c>
      <c r="H871" s="19" t="str">
        <f t="shared" si="87"/>
        <v>Certificate</v>
      </c>
      <c r="I871" s="19" t="str">
        <f t="shared" si="88"/>
        <v>III in Engineering - Fabrication Trade</v>
      </c>
      <c r="J871" s="19" t="str">
        <f t="shared" si="86"/>
        <v>III in</v>
      </c>
      <c r="K871" s="19" t="str">
        <f t="shared" si="89"/>
        <v>Engineering - Fabrication Trade</v>
      </c>
      <c r="L871" s="19"/>
      <c r="M871" s="19"/>
    </row>
    <row r="872" spans="1:13" x14ac:dyDescent="0.35">
      <c r="A872" s="25" t="s">
        <v>152</v>
      </c>
      <c r="B872" s="25" t="s">
        <v>446</v>
      </c>
      <c r="C872" s="25" t="str">
        <f t="shared" si="84"/>
        <v>Certificate II in Racing Industry</v>
      </c>
      <c r="D872" s="25" t="str">
        <f t="shared" si="85"/>
        <v>RGR20218 Certificate II in Racing Industry</v>
      </c>
      <c r="E872" s="25">
        <v>11</v>
      </c>
      <c r="F872" s="17" t="s">
        <v>218</v>
      </c>
      <c r="H872" s="19" t="str">
        <f t="shared" si="87"/>
        <v>Certificate</v>
      </c>
      <c r="I872" s="19" t="str">
        <f t="shared" si="88"/>
        <v>II in Racing Industry</v>
      </c>
      <c r="J872" s="19" t="str">
        <f t="shared" si="86"/>
        <v>II in</v>
      </c>
      <c r="K872" s="19" t="str">
        <f t="shared" si="89"/>
        <v>Racing Industry</v>
      </c>
      <c r="L872" s="19"/>
      <c r="M872" s="19"/>
    </row>
    <row r="873" spans="1:13" x14ac:dyDescent="0.35">
      <c r="A873" s="10" t="s">
        <v>129</v>
      </c>
      <c r="B873" s="26" t="s">
        <v>319</v>
      </c>
      <c r="C873" s="25" t="str">
        <f t="shared" si="84"/>
        <v>Certificate II in Electrotechnology (Career Start)</v>
      </c>
      <c r="D873" s="25" t="str">
        <f t="shared" si="85"/>
        <v>UEE22011 Certificate II in Electrotechnology (Career Start)</v>
      </c>
      <c r="E873" s="10">
        <v>11</v>
      </c>
      <c r="F873" s="17" t="s">
        <v>218</v>
      </c>
      <c r="H873" s="19" t="str">
        <f t="shared" si="87"/>
        <v>Certificate</v>
      </c>
      <c r="I873" s="19" t="str">
        <f t="shared" si="88"/>
        <v>II in Electrotechnology (Career Start)</v>
      </c>
      <c r="J873" s="19" t="str">
        <f t="shared" si="86"/>
        <v>II in</v>
      </c>
      <c r="K873" s="19" t="str">
        <f t="shared" si="89"/>
        <v>Electrotechnology (Career Start)</v>
      </c>
      <c r="L873" s="19"/>
      <c r="M873" s="19"/>
    </row>
    <row r="874" spans="1:13" x14ac:dyDescent="0.35">
      <c r="A874" s="10" t="s">
        <v>157</v>
      </c>
      <c r="B874" s="10" t="s">
        <v>465</v>
      </c>
      <c r="C874" s="25" t="str">
        <f t="shared" si="84"/>
        <v>Certificate III in Air-Conditioning And Refrigeration</v>
      </c>
      <c r="D874" s="25" t="str">
        <f t="shared" si="85"/>
        <v>UEE32211 Certificate III in Air-Conditioning And Refrigeration</v>
      </c>
      <c r="E874" s="10">
        <v>11</v>
      </c>
      <c r="F874" s="17" t="s">
        <v>275</v>
      </c>
      <c r="H874" s="19" t="str">
        <f t="shared" si="87"/>
        <v>Certificate</v>
      </c>
      <c r="I874" s="19" t="str">
        <f t="shared" si="88"/>
        <v>III in Air-conditioning and Refrigeration</v>
      </c>
      <c r="J874" s="19" t="str">
        <f t="shared" si="86"/>
        <v>III in</v>
      </c>
      <c r="K874" s="19" t="str">
        <f t="shared" si="89"/>
        <v>Air-Conditioning And Refrigeration</v>
      </c>
      <c r="L874" s="19"/>
      <c r="M874" s="19"/>
    </row>
    <row r="875" spans="1:13" x14ac:dyDescent="0.35">
      <c r="A875" s="25" t="s">
        <v>872</v>
      </c>
      <c r="B875" s="25" t="s">
        <v>873</v>
      </c>
      <c r="C875" s="25" t="str">
        <f t="shared" si="84"/>
        <v>Certificate III in Horsemanship (Riding, Handling And Behaviour)</v>
      </c>
      <c r="D875" s="25" t="str">
        <f t="shared" si="85"/>
        <v>10135NAT Certificate III in Horsemanship (Riding, Handling And Behaviour)</v>
      </c>
      <c r="E875" s="25">
        <v>11</v>
      </c>
      <c r="F875" s="17" t="s">
        <v>131</v>
      </c>
      <c r="H875" s="19" t="str">
        <f t="shared" si="87"/>
        <v>Certificate</v>
      </c>
      <c r="I875" s="19" t="str">
        <f t="shared" si="88"/>
        <v>III in Horsemanship (Riding, Handling and Behaviour)</v>
      </c>
      <c r="J875" s="19" t="str">
        <f t="shared" si="86"/>
        <v>III in</v>
      </c>
      <c r="K875" s="19" t="str">
        <f t="shared" si="89"/>
        <v>Horsemanship (Riding, Handling And Behaviour)</v>
      </c>
      <c r="L875" s="19"/>
      <c r="M875" s="19"/>
    </row>
    <row r="876" spans="1:13" x14ac:dyDescent="0.35">
      <c r="A876" s="10" t="s">
        <v>357</v>
      </c>
      <c r="B876" s="10" t="s">
        <v>358</v>
      </c>
      <c r="C876" s="25" t="str">
        <f t="shared" si="84"/>
        <v>Certificate II in Integrated Technologies</v>
      </c>
      <c r="D876" s="25" t="str">
        <f t="shared" si="85"/>
        <v>22289VIC Certificate II in Integrated Technologies</v>
      </c>
      <c r="E876" s="10">
        <v>11</v>
      </c>
      <c r="F876" s="17" t="s">
        <v>131</v>
      </c>
      <c r="H876" s="19" t="str">
        <f t="shared" si="87"/>
        <v>Certificate</v>
      </c>
      <c r="I876" s="19" t="str">
        <f t="shared" si="88"/>
        <v>II in Integrated Technologies</v>
      </c>
      <c r="J876" s="19" t="str">
        <f t="shared" si="86"/>
        <v>II in</v>
      </c>
      <c r="K876" s="19" t="str">
        <f t="shared" si="89"/>
        <v>Integrated Technologies</v>
      </c>
      <c r="L876" s="19"/>
      <c r="M876" s="19"/>
    </row>
    <row r="877" spans="1:13" x14ac:dyDescent="0.35">
      <c r="A877" s="25" t="s">
        <v>1570</v>
      </c>
      <c r="B877" s="25" t="s">
        <v>1571</v>
      </c>
      <c r="C877" s="25" t="str">
        <f t="shared" si="84"/>
        <v>Certificate II in Introduction To Aged Care</v>
      </c>
      <c r="D877" s="25" t="str">
        <f t="shared" si="85"/>
        <v>52841WA Certificate II in Introduction To Aged Care</v>
      </c>
      <c r="E877" s="25">
        <v>11</v>
      </c>
      <c r="F877" s="17" t="s">
        <v>131</v>
      </c>
      <c r="H877" s="19" t="str">
        <f t="shared" si="87"/>
        <v>Certificate</v>
      </c>
      <c r="I877" s="19" t="str">
        <f t="shared" si="88"/>
        <v>II in Introduction to Aged Care</v>
      </c>
      <c r="J877" s="19" t="str">
        <f t="shared" si="86"/>
        <v>II in</v>
      </c>
      <c r="K877" s="19" t="str">
        <f t="shared" si="89"/>
        <v>Introduction To Aged Care</v>
      </c>
      <c r="L877" s="19"/>
      <c r="M877" s="19"/>
    </row>
    <row r="878" spans="1:13" x14ac:dyDescent="0.35">
      <c r="A878" s="10" t="s">
        <v>1586</v>
      </c>
      <c r="B878" s="10" t="s">
        <v>1587</v>
      </c>
      <c r="C878" s="25" t="str">
        <f t="shared" si="84"/>
        <v>Certificate IV in Live Production And Technical Services</v>
      </c>
      <c r="D878" s="25" t="str">
        <f t="shared" si="85"/>
        <v>CUA40415 Certificate IV in Live Production And Technical Services</v>
      </c>
      <c r="E878" s="10">
        <v>11</v>
      </c>
      <c r="F878" s="17" t="s">
        <v>131</v>
      </c>
      <c r="H878" s="19" t="str">
        <f t="shared" si="87"/>
        <v>Certificate</v>
      </c>
      <c r="I878" s="19" t="str">
        <f t="shared" si="88"/>
        <v>IV in Live Production and Technical Services</v>
      </c>
      <c r="J878" s="19" t="str">
        <f t="shared" si="86"/>
        <v>IV in</v>
      </c>
      <c r="K878" s="19" t="str">
        <f t="shared" si="89"/>
        <v>Live Production And Technical Services</v>
      </c>
      <c r="L878" s="19"/>
      <c r="M878" s="19"/>
    </row>
    <row r="879" spans="1:13" x14ac:dyDescent="0.35">
      <c r="A879" s="10" t="s">
        <v>108</v>
      </c>
      <c r="B879" s="10" t="s">
        <v>504</v>
      </c>
      <c r="C879" s="25" t="str">
        <f t="shared" si="84"/>
        <v>Certificate II in Community Pharmacy</v>
      </c>
      <c r="D879" s="25" t="str">
        <f t="shared" si="85"/>
        <v>SIR20116 Certificate II in Community Pharmacy</v>
      </c>
      <c r="E879" s="10">
        <v>11</v>
      </c>
      <c r="F879" s="17" t="s">
        <v>131</v>
      </c>
      <c r="H879" s="19" t="str">
        <f t="shared" si="87"/>
        <v>Certificate</v>
      </c>
      <c r="I879" s="19" t="str">
        <f t="shared" si="88"/>
        <v>II in Community Pharmacy</v>
      </c>
      <c r="J879" s="19" t="str">
        <f t="shared" si="86"/>
        <v>II in</v>
      </c>
      <c r="K879" s="19" t="str">
        <f t="shared" si="89"/>
        <v>Community Pharmacy</v>
      </c>
      <c r="L879" s="19"/>
      <c r="M879" s="19"/>
    </row>
    <row r="880" spans="1:13" x14ac:dyDescent="0.35">
      <c r="A880" s="25" t="s">
        <v>149</v>
      </c>
      <c r="B880" s="25" t="s">
        <v>324</v>
      </c>
      <c r="C880" s="25" t="str">
        <f t="shared" si="84"/>
        <v>Certificate II in Outdoor Recreation</v>
      </c>
      <c r="D880" s="25" t="str">
        <f t="shared" si="85"/>
        <v>SIS20419 Certificate II in Outdoor Recreation</v>
      </c>
      <c r="E880" s="25">
        <v>11</v>
      </c>
      <c r="F880" s="17" t="s">
        <v>224</v>
      </c>
      <c r="H880" s="19" t="str">
        <f t="shared" si="87"/>
        <v>Certificate</v>
      </c>
      <c r="I880" s="19" t="str">
        <f t="shared" si="88"/>
        <v>II in Outdoor Recreation</v>
      </c>
      <c r="J880" s="19" t="str">
        <f t="shared" si="86"/>
        <v>II in</v>
      </c>
      <c r="K880" s="19" t="str">
        <f t="shared" si="89"/>
        <v>Outdoor Recreation</v>
      </c>
      <c r="L880" s="19"/>
      <c r="M880" s="19"/>
    </row>
    <row r="881" spans="1:13" x14ac:dyDescent="0.35">
      <c r="A881" s="26" t="s">
        <v>195</v>
      </c>
      <c r="B881" s="26" t="s">
        <v>658</v>
      </c>
      <c r="C881" s="25" t="str">
        <f t="shared" si="84"/>
        <v>Certificate III in Roof Plumbing</v>
      </c>
      <c r="D881" s="25" t="str">
        <f t="shared" si="85"/>
        <v>CPC32612 Certificate III in Roof Plumbing</v>
      </c>
      <c r="E881" s="26">
        <v>10</v>
      </c>
      <c r="F881" s="17" t="s">
        <v>210</v>
      </c>
      <c r="H881" s="19" t="str">
        <f t="shared" si="87"/>
        <v>Certificate</v>
      </c>
      <c r="I881" s="19" t="str">
        <f t="shared" si="88"/>
        <v>III in Roof Plumbing</v>
      </c>
      <c r="J881" s="19" t="str">
        <f t="shared" si="86"/>
        <v>III in</v>
      </c>
      <c r="K881" s="19" t="str">
        <f t="shared" si="89"/>
        <v>Roof Plumbing</v>
      </c>
      <c r="L881" s="19"/>
      <c r="M881" s="19"/>
    </row>
    <row r="882" spans="1:13" x14ac:dyDescent="0.35">
      <c r="A882" s="25" t="s">
        <v>1148</v>
      </c>
      <c r="B882" s="25" t="s">
        <v>1149</v>
      </c>
      <c r="C882" s="25" t="str">
        <f t="shared" si="84"/>
        <v>Advanced Diploma Of Dance (Elite Performance)</v>
      </c>
      <c r="D882" s="25" t="str">
        <f t="shared" si="85"/>
        <v>CUA60113 Advanced Diploma Of Dance (Elite Performance)</v>
      </c>
      <c r="E882" s="25">
        <v>10</v>
      </c>
      <c r="F882" s="17" t="s">
        <v>210</v>
      </c>
      <c r="H882" s="19" t="str">
        <f t="shared" si="87"/>
        <v>Advanced</v>
      </c>
      <c r="I882" s="19" t="str">
        <f t="shared" si="88"/>
        <v>Diploma of Dance (Elite Performance)</v>
      </c>
      <c r="J882" s="19" t="e">
        <f t="shared" si="86"/>
        <v>#VALUE!</v>
      </c>
      <c r="K882" s="19" t="str">
        <f t="shared" si="89"/>
        <v>Advanced Diploma Of Dance (Elite Performance)</v>
      </c>
      <c r="L882" s="19"/>
      <c r="M882" s="19"/>
    </row>
    <row r="883" spans="1:13" x14ac:dyDescent="0.35">
      <c r="A883" s="10" t="s">
        <v>1142</v>
      </c>
      <c r="B883" s="10" t="s">
        <v>1143</v>
      </c>
      <c r="C883" s="25" t="str">
        <f t="shared" si="84"/>
        <v>Diploma of Website Development</v>
      </c>
      <c r="D883" s="25" t="str">
        <f t="shared" si="85"/>
        <v>ICT50615 Diploma of Website Development</v>
      </c>
      <c r="E883" s="10">
        <v>10</v>
      </c>
      <c r="F883" s="17" t="s">
        <v>210</v>
      </c>
      <c r="H883" s="19" t="str">
        <f t="shared" si="87"/>
        <v>Diploma</v>
      </c>
      <c r="I883" s="19" t="str">
        <f t="shared" si="88"/>
        <v>of Website Development</v>
      </c>
      <c r="J883" s="19" t="e">
        <f t="shared" si="86"/>
        <v>#VALUE!</v>
      </c>
      <c r="K883" s="19" t="str">
        <f t="shared" si="89"/>
        <v>Diploma Of Website Development</v>
      </c>
      <c r="L883" s="19"/>
      <c r="M883" s="19"/>
    </row>
    <row r="884" spans="1:13" x14ac:dyDescent="0.35">
      <c r="A884" s="18" t="s">
        <v>608</v>
      </c>
      <c r="B884" s="18" t="s">
        <v>498</v>
      </c>
      <c r="C884" s="25" t="str">
        <f t="shared" si="84"/>
        <v>Certificate III in Flooring Technology</v>
      </c>
      <c r="D884" s="25" t="str">
        <f t="shared" si="85"/>
        <v>MSF30818 Certificate III in Flooring Technology</v>
      </c>
      <c r="E884" s="18">
        <v>10</v>
      </c>
      <c r="F884" s="17" t="s">
        <v>210</v>
      </c>
      <c r="H884" s="19" t="str">
        <f t="shared" si="87"/>
        <v>Certificate</v>
      </c>
      <c r="I884" s="19" t="str">
        <f t="shared" si="88"/>
        <v>III in Flooring Technology</v>
      </c>
      <c r="J884" s="19" t="str">
        <f t="shared" si="86"/>
        <v>III in</v>
      </c>
      <c r="K884" s="19" t="str">
        <f t="shared" si="89"/>
        <v>Flooring Technology</v>
      </c>
      <c r="L884" s="19"/>
      <c r="M884" s="19"/>
    </row>
    <row r="885" spans="1:13" x14ac:dyDescent="0.35">
      <c r="A885" s="22" t="s">
        <v>98</v>
      </c>
      <c r="B885" s="22" t="s">
        <v>415</v>
      </c>
      <c r="C885" s="25" t="str">
        <f t="shared" si="84"/>
        <v>Certificate II in Civil Construction</v>
      </c>
      <c r="D885" s="25" t="str">
        <f t="shared" si="85"/>
        <v>RII20715 Certificate II in Civil Construction</v>
      </c>
      <c r="E885" s="22">
        <v>10</v>
      </c>
      <c r="F885" s="17" t="s">
        <v>210</v>
      </c>
      <c r="H885" s="19" t="str">
        <f t="shared" si="87"/>
        <v>Certificate</v>
      </c>
      <c r="I885" s="19" t="str">
        <f t="shared" si="88"/>
        <v>II in Civil Construction</v>
      </c>
      <c r="J885" s="19" t="str">
        <f t="shared" si="86"/>
        <v>II in</v>
      </c>
      <c r="K885" s="19" t="str">
        <f t="shared" si="89"/>
        <v>Civil Construction</v>
      </c>
      <c r="L885" s="19"/>
      <c r="M885" s="19"/>
    </row>
    <row r="886" spans="1:13" x14ac:dyDescent="0.35">
      <c r="A886" s="26" t="s">
        <v>89</v>
      </c>
      <c r="B886" s="10" t="s">
        <v>419</v>
      </c>
      <c r="C886" s="25" t="str">
        <f t="shared" si="84"/>
        <v>Certificate III in Engineering (Fabrication Trade)</v>
      </c>
      <c r="D886" s="25" t="str">
        <f t="shared" si="85"/>
        <v>MEM30305 Certificate III in Engineering (Fabrication Trade)</v>
      </c>
      <c r="E886" s="26">
        <v>10</v>
      </c>
      <c r="F886" s="17" t="s">
        <v>225</v>
      </c>
      <c r="H886" s="19" t="str">
        <f t="shared" si="87"/>
        <v>Certificate</v>
      </c>
      <c r="I886" s="19" t="str">
        <f t="shared" si="88"/>
        <v>III in Engineering (Fabrication Trade)</v>
      </c>
      <c r="J886" s="19" t="str">
        <f t="shared" si="86"/>
        <v>III in</v>
      </c>
      <c r="K886" s="19" t="str">
        <f t="shared" si="89"/>
        <v>Engineering (Fabrication Trade)</v>
      </c>
      <c r="L886" s="19"/>
      <c r="M886" s="19"/>
    </row>
    <row r="887" spans="1:13" x14ac:dyDescent="0.35">
      <c r="A887" s="23" t="s">
        <v>1182</v>
      </c>
      <c r="B887" s="23" t="s">
        <v>1183</v>
      </c>
      <c r="C887" s="25" t="str">
        <f t="shared" si="84"/>
        <v>Certificate II in Wool Handling</v>
      </c>
      <c r="D887" s="25" t="str">
        <f t="shared" si="85"/>
        <v>AHC21416 Certificate II in Wool Handling</v>
      </c>
      <c r="E887" s="23">
        <v>10</v>
      </c>
      <c r="F887" s="17" t="s">
        <v>212</v>
      </c>
      <c r="H887" s="19" t="str">
        <f t="shared" si="87"/>
        <v>Certificate</v>
      </c>
      <c r="I887" s="19" t="str">
        <f t="shared" si="88"/>
        <v>II in Wool Handling</v>
      </c>
      <c r="J887" s="19" t="str">
        <f t="shared" si="86"/>
        <v>II in</v>
      </c>
      <c r="K887" s="19" t="str">
        <f t="shared" si="89"/>
        <v>Wool Handling</v>
      </c>
      <c r="L887" s="19"/>
      <c r="M887" s="19"/>
    </row>
    <row r="888" spans="1:13" x14ac:dyDescent="0.35">
      <c r="A888" s="23" t="s">
        <v>189</v>
      </c>
      <c r="B888" s="23" t="s">
        <v>472</v>
      </c>
      <c r="C888" s="25" t="str">
        <f t="shared" si="84"/>
        <v>Certificate III in Meat Processing (Retail Butcher)</v>
      </c>
      <c r="D888" s="25" t="str">
        <f t="shared" si="85"/>
        <v>AMP30815 Certificate III in Meat Processing (Retail Butcher)</v>
      </c>
      <c r="E888" s="23">
        <v>10</v>
      </c>
      <c r="F888" s="17" t="s">
        <v>212</v>
      </c>
      <c r="H888" s="19" t="str">
        <f t="shared" si="87"/>
        <v>Certificate</v>
      </c>
      <c r="I888" s="19" t="str">
        <f t="shared" si="88"/>
        <v>III in Meat Processing (Retail Butcher)</v>
      </c>
      <c r="J888" s="19" t="str">
        <f t="shared" si="86"/>
        <v>III in</v>
      </c>
      <c r="K888" s="19" t="str">
        <f t="shared" si="89"/>
        <v>Meat Processing (Retail Butcher)</v>
      </c>
      <c r="L888" s="19"/>
      <c r="M888" s="19"/>
    </row>
    <row r="889" spans="1:13" x14ac:dyDescent="0.35">
      <c r="A889" s="23" t="s">
        <v>181</v>
      </c>
      <c r="B889" s="23" t="s">
        <v>434</v>
      </c>
      <c r="C889" s="25" t="str">
        <f t="shared" si="84"/>
        <v>Certificate III in Heavy Commercial Vehicle Mechanical Technology</v>
      </c>
      <c r="D889" s="25" t="str">
        <f t="shared" si="85"/>
        <v>AUR31116 Certificate III in Heavy Commercial Vehicle Mechanical Technology</v>
      </c>
      <c r="E889" s="23">
        <v>10</v>
      </c>
      <c r="F889" s="17" t="s">
        <v>212</v>
      </c>
      <c r="H889" s="19" t="str">
        <f t="shared" si="87"/>
        <v>Certificate</v>
      </c>
      <c r="I889" s="19" t="str">
        <f t="shared" si="88"/>
        <v>III in Heavy Commercial Vehicle Mechanical Technology</v>
      </c>
      <c r="J889" s="19" t="str">
        <f t="shared" si="86"/>
        <v>III in</v>
      </c>
      <c r="K889" s="19" t="str">
        <f t="shared" si="89"/>
        <v>Heavy Commercial Vehicle Mechanical Technology</v>
      </c>
      <c r="L889" s="19"/>
      <c r="M889" s="19"/>
    </row>
    <row r="890" spans="1:13" x14ac:dyDescent="0.35">
      <c r="A890" s="10" t="s">
        <v>413</v>
      </c>
      <c r="B890" s="10" t="s">
        <v>400</v>
      </c>
      <c r="C890" s="25" t="str">
        <f t="shared" si="84"/>
        <v>Certificate III in Interior Decoration Retail Services</v>
      </c>
      <c r="D890" s="25" t="str">
        <f t="shared" si="85"/>
        <v>MSF31013 Certificate III in Interior Decoration Retail Services</v>
      </c>
      <c r="E890" s="10">
        <v>10</v>
      </c>
      <c r="F890" s="17" t="s">
        <v>275</v>
      </c>
      <c r="H890" s="19" t="str">
        <f t="shared" si="87"/>
        <v>Certificate</v>
      </c>
      <c r="I890" s="19" t="str">
        <f t="shared" si="88"/>
        <v>III in Interior Decoration Retail Services</v>
      </c>
      <c r="J890" s="19" t="str">
        <f t="shared" si="86"/>
        <v>III in</v>
      </c>
      <c r="K890" s="19" t="str">
        <f t="shared" si="89"/>
        <v>Interior Decoration Retail Services</v>
      </c>
      <c r="L890" s="19"/>
      <c r="M890" s="19"/>
    </row>
    <row r="891" spans="1:13" x14ac:dyDescent="0.35">
      <c r="A891" s="25" t="s">
        <v>123</v>
      </c>
      <c r="B891" s="26" t="s">
        <v>347</v>
      </c>
      <c r="C891" s="25" t="str">
        <f t="shared" si="84"/>
        <v>Certificate III in Tourism</v>
      </c>
      <c r="D891" s="25" t="str">
        <f t="shared" si="85"/>
        <v>SIT30116 Certificate III in Tourism</v>
      </c>
      <c r="E891" s="25">
        <v>10</v>
      </c>
      <c r="F891" s="17" t="s">
        <v>218</v>
      </c>
      <c r="H891" s="19" t="str">
        <f t="shared" si="87"/>
        <v>Certificate</v>
      </c>
      <c r="I891" s="19" t="str">
        <f t="shared" si="88"/>
        <v>III in Tourism</v>
      </c>
      <c r="J891" s="19" t="str">
        <f t="shared" si="86"/>
        <v>III in</v>
      </c>
      <c r="K891" s="19" t="str">
        <f t="shared" si="89"/>
        <v>Tourism</v>
      </c>
      <c r="L891" s="19"/>
      <c r="M891" s="19"/>
    </row>
    <row r="892" spans="1:13" x14ac:dyDescent="0.35">
      <c r="A892" s="10" t="s">
        <v>223</v>
      </c>
      <c r="B892" s="10" t="s">
        <v>614</v>
      </c>
      <c r="C892" s="25" t="str">
        <f t="shared" si="84"/>
        <v>Certificate III in Racing (Stablehand)</v>
      </c>
      <c r="D892" s="25" t="str">
        <f t="shared" si="85"/>
        <v>RGR30218 Certificate III in Racing (Stablehand)</v>
      </c>
      <c r="E892" s="10">
        <v>10</v>
      </c>
      <c r="F892" s="17" t="s">
        <v>275</v>
      </c>
      <c r="H892" s="19" t="str">
        <f t="shared" si="87"/>
        <v>Certificate</v>
      </c>
      <c r="I892" s="19" t="str">
        <f t="shared" si="88"/>
        <v>III in Racing (Stablehand)</v>
      </c>
      <c r="J892" s="19" t="str">
        <f t="shared" si="86"/>
        <v>III in</v>
      </c>
      <c r="K892" s="19" t="str">
        <f t="shared" si="89"/>
        <v>Racing (Stablehand)</v>
      </c>
      <c r="L892" s="19"/>
      <c r="M892" s="19"/>
    </row>
    <row r="893" spans="1:13" x14ac:dyDescent="0.35">
      <c r="A893" s="26" t="s">
        <v>97</v>
      </c>
      <c r="B893" s="26" t="s">
        <v>638</v>
      </c>
      <c r="C893" s="25" t="str">
        <f t="shared" si="84"/>
        <v>Certificate II in Resources And Infrastructure Work Preparation</v>
      </c>
      <c r="D893" s="25" t="str">
        <f t="shared" si="85"/>
        <v>RII20115 Certificate II in Resources And Infrastructure Work Preparation</v>
      </c>
      <c r="E893" s="26">
        <v>10</v>
      </c>
      <c r="F893" s="17" t="s">
        <v>225</v>
      </c>
      <c r="H893" s="19" t="str">
        <f t="shared" si="87"/>
        <v>Certificate</v>
      </c>
      <c r="I893" s="19" t="str">
        <f t="shared" si="88"/>
        <v>II in Resources and Infrastructure Work Preparation</v>
      </c>
      <c r="J893" s="19" t="str">
        <f t="shared" si="86"/>
        <v>II in</v>
      </c>
      <c r="K893" s="19" t="str">
        <f t="shared" si="89"/>
        <v>Resources And Infrastructure Work Preparation</v>
      </c>
      <c r="L893" s="19"/>
      <c r="M893" s="19"/>
    </row>
    <row r="894" spans="1:13" x14ac:dyDescent="0.35">
      <c r="A894" s="25" t="s">
        <v>99</v>
      </c>
      <c r="B894" s="25" t="s">
        <v>471</v>
      </c>
      <c r="C894" s="25" t="str">
        <f t="shared" si="84"/>
        <v>Certificate III in Civil Construction</v>
      </c>
      <c r="D894" s="25" t="str">
        <f t="shared" si="85"/>
        <v>RII30915 Certificate III in Civil Construction</v>
      </c>
      <c r="E894" s="25">
        <v>10</v>
      </c>
      <c r="F894" s="17" t="s">
        <v>275</v>
      </c>
      <c r="H894" s="19" t="str">
        <f t="shared" si="87"/>
        <v>Certificate</v>
      </c>
      <c r="I894" s="19" t="str">
        <f t="shared" si="88"/>
        <v>III in Civil Construction</v>
      </c>
      <c r="J894" s="19" t="str">
        <f t="shared" si="86"/>
        <v>III in</v>
      </c>
      <c r="K894" s="19" t="str">
        <f t="shared" si="89"/>
        <v>Civil Construction</v>
      </c>
      <c r="L894" s="19"/>
      <c r="M894" s="19"/>
    </row>
    <row r="895" spans="1:13" x14ac:dyDescent="0.35">
      <c r="A895" s="10" t="s">
        <v>157</v>
      </c>
      <c r="B895" s="10" t="s">
        <v>465</v>
      </c>
      <c r="C895" s="25" t="str">
        <f t="shared" si="84"/>
        <v>Certificate III in Air-Conditioning And Refrigeration</v>
      </c>
      <c r="D895" s="25" t="str">
        <f t="shared" si="85"/>
        <v>UEE32211 Certificate III in Air-Conditioning And Refrigeration</v>
      </c>
      <c r="E895" s="10">
        <v>10</v>
      </c>
      <c r="F895" s="17" t="s">
        <v>224</v>
      </c>
      <c r="H895" s="19" t="str">
        <f t="shared" si="87"/>
        <v>Certificate</v>
      </c>
      <c r="I895" s="19" t="str">
        <f t="shared" si="88"/>
        <v>III in Air-conditioning and Refrigeration</v>
      </c>
      <c r="J895" s="19" t="str">
        <f t="shared" si="86"/>
        <v>III in</v>
      </c>
      <c r="K895" s="19" t="str">
        <f t="shared" si="89"/>
        <v>Air-Conditioning And Refrigeration</v>
      </c>
      <c r="L895" s="19"/>
      <c r="M895" s="19"/>
    </row>
    <row r="896" spans="1:13" x14ac:dyDescent="0.35">
      <c r="A896" s="25" t="s">
        <v>215</v>
      </c>
      <c r="B896" s="25" t="s">
        <v>630</v>
      </c>
      <c r="C896" s="25" t="str">
        <f t="shared" si="84"/>
        <v>Certificate I in Maritime Operations (Coxswain Grade 2 Near Coastal)</v>
      </c>
      <c r="D896" s="25" t="str">
        <f t="shared" si="85"/>
        <v>MAR10418 Certificate I in Maritime Operations (Coxswain Grade 2 Near Coastal)</v>
      </c>
      <c r="E896" s="25">
        <v>10</v>
      </c>
      <c r="F896" s="17" t="s">
        <v>224</v>
      </c>
      <c r="H896" s="19" t="str">
        <f t="shared" si="87"/>
        <v>Certificate</v>
      </c>
      <c r="I896" s="19" t="str">
        <f t="shared" si="88"/>
        <v>I in Maritime Operations (Coxswain Grade 2 Near Coastal)</v>
      </c>
      <c r="J896" s="19" t="str">
        <f t="shared" si="86"/>
        <v>I in</v>
      </c>
      <c r="K896" s="19" t="str">
        <f t="shared" si="89"/>
        <v>Maritime Operations (Coxswain Grade 2 Near Coastal)</v>
      </c>
      <c r="L896" s="19"/>
      <c r="M896" s="19"/>
    </row>
    <row r="897" spans="1:13" x14ac:dyDescent="0.35">
      <c r="A897" s="21" t="s">
        <v>127</v>
      </c>
      <c r="B897" s="21" t="s">
        <v>351</v>
      </c>
      <c r="C897" s="25" t="str">
        <f t="shared" si="84"/>
        <v>Certificate II in Warehousing Operations</v>
      </c>
      <c r="D897" s="25" t="str">
        <f t="shared" si="85"/>
        <v>TLI21616 Certificate II in Warehousing Operations</v>
      </c>
      <c r="E897" s="21">
        <v>10</v>
      </c>
      <c r="F897" s="17" t="s">
        <v>224</v>
      </c>
      <c r="H897" s="19" t="str">
        <f t="shared" si="87"/>
        <v>Certificate</v>
      </c>
      <c r="I897" s="19" t="str">
        <f t="shared" si="88"/>
        <v>II in Warehousing Operations</v>
      </c>
      <c r="J897" s="19" t="str">
        <f t="shared" si="86"/>
        <v>II in</v>
      </c>
      <c r="K897" s="19" t="str">
        <f t="shared" si="89"/>
        <v>Warehousing Operations</v>
      </c>
      <c r="L897" s="19"/>
      <c r="M897" s="19"/>
    </row>
    <row r="898" spans="1:13" x14ac:dyDescent="0.35">
      <c r="A898" s="26" t="s">
        <v>718</v>
      </c>
      <c r="B898" s="26" t="s">
        <v>719</v>
      </c>
      <c r="C898" s="25" t="str">
        <f t="shared" si="84"/>
        <v>Certificate I in Horticulture</v>
      </c>
      <c r="D898" s="25" t="str">
        <f t="shared" si="85"/>
        <v>AHC10316 Certificate I in Horticulture</v>
      </c>
      <c r="E898" s="26">
        <v>10</v>
      </c>
      <c r="F898" s="17" t="s">
        <v>224</v>
      </c>
      <c r="H898" s="19" t="str">
        <f t="shared" si="87"/>
        <v>Certificate</v>
      </c>
      <c r="I898" s="19" t="str">
        <f t="shared" si="88"/>
        <v>I in Horticulture</v>
      </c>
      <c r="J898" s="19" t="str">
        <f t="shared" si="86"/>
        <v>I in</v>
      </c>
      <c r="K898" s="19" t="str">
        <f t="shared" si="89"/>
        <v>Horticulture</v>
      </c>
      <c r="L898" s="19"/>
      <c r="M898" s="19"/>
    </row>
    <row r="899" spans="1:13" x14ac:dyDescent="0.35">
      <c r="A899" s="10" t="s">
        <v>1605</v>
      </c>
      <c r="B899" s="10" t="s">
        <v>1606</v>
      </c>
      <c r="C899" s="25" t="str">
        <f t="shared" ref="C899:C962" si="90">IF(H899="Certificate",_xlfn.CONCAT(H899," ",J899," ",K899),IF(H899="Diploma",_xlfn.CONCAT(H899," of ",PROPER(RIGHT(B899,LEN(B899)-2-FIND("of",B899)))),PROPER(B899)))</f>
        <v>Certificate III in Sport Career Oriented Participation</v>
      </c>
      <c r="D899" s="25" t="str">
        <f t="shared" ref="D899:D962" si="91">_xlfn.CONCAT(A899," ",IF(H899="Certificate",_xlfn.CONCAT(H899," ",J899," ",K899),IF(H899="Diploma",_xlfn.CONCAT(H899," of ",PROPER(RIGHT(B899,LEN(B899)-2-FIND("of",B899)))),PROPER(B899))))</f>
        <v>SIS30613 Certificate III in Sport Career Oriented Participation</v>
      </c>
      <c r="E899" s="10">
        <v>10</v>
      </c>
      <c r="F899" s="17" t="s">
        <v>224</v>
      </c>
      <c r="H899" s="19" t="str">
        <f t="shared" si="87"/>
        <v>Certificate</v>
      </c>
      <c r="I899" s="19" t="str">
        <f t="shared" si="88"/>
        <v>III in Sport Career Oriented Participation</v>
      </c>
      <c r="J899" s="19" t="str">
        <f t="shared" ref="J899:J962" si="92">_xlfn.CONCAT(LEFT(I899,FIND("in",LOWER(I899))-1),"in")</f>
        <v>III in</v>
      </c>
      <c r="K899" s="19" t="str">
        <f t="shared" si="89"/>
        <v>Sport Career Oriented Participation</v>
      </c>
      <c r="L899" s="19"/>
      <c r="M899" s="19"/>
    </row>
    <row r="900" spans="1:13" x14ac:dyDescent="0.35">
      <c r="A900" s="10" t="s">
        <v>849</v>
      </c>
      <c r="B900" s="10" t="s">
        <v>471</v>
      </c>
      <c r="C900" s="25" t="str">
        <f t="shared" si="90"/>
        <v>Certificate III in Civil Construction</v>
      </c>
      <c r="D900" s="25" t="str">
        <f t="shared" si="91"/>
        <v>RII30919 Certificate III in Civil Construction</v>
      </c>
      <c r="E900" s="10">
        <v>10</v>
      </c>
      <c r="F900" s="17" t="s">
        <v>224</v>
      </c>
      <c r="H900" s="19" t="str">
        <f t="shared" si="87"/>
        <v>Certificate</v>
      </c>
      <c r="I900" s="19" t="str">
        <f t="shared" si="88"/>
        <v>III in Civil Construction</v>
      </c>
      <c r="J900" s="19" t="str">
        <f t="shared" si="92"/>
        <v>III in</v>
      </c>
      <c r="K900" s="19" t="str">
        <f t="shared" si="89"/>
        <v>Civil Construction</v>
      </c>
      <c r="L900" s="19"/>
      <c r="M900" s="19"/>
    </row>
    <row r="901" spans="1:13" x14ac:dyDescent="0.35">
      <c r="A901" s="25" t="s">
        <v>69</v>
      </c>
      <c r="B901" s="25" t="s">
        <v>408</v>
      </c>
      <c r="C901" s="25" t="str">
        <f t="shared" si="90"/>
        <v>Certificate I in Access To Vocational Pathways</v>
      </c>
      <c r="D901" s="25" t="str">
        <f t="shared" si="91"/>
        <v>FSK10113 Certificate I in Access To Vocational Pathways</v>
      </c>
      <c r="E901" s="25">
        <v>10</v>
      </c>
      <c r="F901" s="17" t="s">
        <v>224</v>
      </c>
      <c r="H901" s="19" t="str">
        <f t="shared" si="87"/>
        <v>Certificate</v>
      </c>
      <c r="I901" s="19" t="str">
        <f t="shared" si="88"/>
        <v>I in Access to Vocational Pathways</v>
      </c>
      <c r="J901" s="19" t="str">
        <f t="shared" si="92"/>
        <v>I in</v>
      </c>
      <c r="K901" s="19" t="str">
        <f t="shared" si="89"/>
        <v>Access To Vocational Pathways</v>
      </c>
      <c r="L901" s="19"/>
      <c r="M901" s="19"/>
    </row>
    <row r="902" spans="1:13" x14ac:dyDescent="0.35">
      <c r="A902" s="22" t="s">
        <v>158</v>
      </c>
      <c r="B902" s="22" t="s">
        <v>418</v>
      </c>
      <c r="C902" s="25" t="str">
        <f t="shared" si="90"/>
        <v>Certificate III in Aquatics And Community Recreation</v>
      </c>
      <c r="D902" s="25" t="str">
        <f t="shared" si="91"/>
        <v>SIS31015 Certificate III in Aquatics And Community Recreation</v>
      </c>
      <c r="E902" s="22">
        <v>10</v>
      </c>
      <c r="F902" s="17" t="s">
        <v>224</v>
      </c>
      <c r="H902" s="19" t="str">
        <f t="shared" si="87"/>
        <v>Certificate</v>
      </c>
      <c r="I902" s="19" t="str">
        <f t="shared" si="88"/>
        <v>III in Aquatics and Community Recreation</v>
      </c>
      <c r="J902" s="19" t="str">
        <f t="shared" si="92"/>
        <v>III in</v>
      </c>
      <c r="K902" s="19" t="str">
        <f t="shared" si="89"/>
        <v>Aquatics And Community Recreation</v>
      </c>
      <c r="L902" s="19"/>
      <c r="M902" s="19"/>
    </row>
    <row r="903" spans="1:13" x14ac:dyDescent="0.35">
      <c r="A903" s="25" t="s">
        <v>166</v>
      </c>
      <c r="B903" s="25" t="s">
        <v>474</v>
      </c>
      <c r="C903" s="25" t="str">
        <f t="shared" si="90"/>
        <v>Certificate III in Bricklaying/Blocklaying</v>
      </c>
      <c r="D903" s="25" t="str">
        <f t="shared" si="91"/>
        <v>CPC30111 Certificate III in Bricklaying/Blocklaying</v>
      </c>
      <c r="E903" s="25">
        <v>10</v>
      </c>
      <c r="F903" s="17" t="s">
        <v>224</v>
      </c>
      <c r="H903" s="19" t="str">
        <f t="shared" si="87"/>
        <v>Certificate</v>
      </c>
      <c r="I903" s="19" t="str">
        <f t="shared" si="88"/>
        <v>III in Bricklaying/Blocklaying</v>
      </c>
      <c r="J903" s="19" t="str">
        <f t="shared" si="92"/>
        <v>III in</v>
      </c>
      <c r="K903" s="19" t="str">
        <f t="shared" si="89"/>
        <v>Bricklaying/Blocklaying</v>
      </c>
      <c r="L903" s="19"/>
      <c r="M903" s="19"/>
    </row>
    <row r="904" spans="1:13" x14ac:dyDescent="0.35">
      <c r="A904" s="25" t="s">
        <v>34</v>
      </c>
      <c r="B904" s="25" t="s">
        <v>460</v>
      </c>
      <c r="C904" s="25" t="str">
        <f t="shared" si="90"/>
        <v>Certificate III in Business Administration (Legal)</v>
      </c>
      <c r="D904" s="25" t="str">
        <f t="shared" si="91"/>
        <v>BSB31015 Certificate III in Business Administration (Legal)</v>
      </c>
      <c r="E904" s="25">
        <v>10</v>
      </c>
      <c r="F904" s="17" t="s">
        <v>224</v>
      </c>
      <c r="H904" s="19" t="str">
        <f t="shared" si="87"/>
        <v>Certificate</v>
      </c>
      <c r="I904" s="19" t="str">
        <f t="shared" si="88"/>
        <v>III in Business Administration (Legal)</v>
      </c>
      <c r="J904" s="19" t="str">
        <f t="shared" si="92"/>
        <v>III in</v>
      </c>
      <c r="K904" s="19" t="str">
        <f t="shared" si="89"/>
        <v>Business Administration (Legal)</v>
      </c>
      <c r="L904" s="19"/>
      <c r="M904" s="19"/>
    </row>
    <row r="905" spans="1:13" x14ac:dyDescent="0.35">
      <c r="A905" s="10" t="s">
        <v>150</v>
      </c>
      <c r="B905" s="10" t="s">
        <v>322</v>
      </c>
      <c r="C905" s="25" t="str">
        <f t="shared" si="90"/>
        <v>Certificate II in Public Safety (Firefighting Operations)</v>
      </c>
      <c r="D905" s="25" t="str">
        <f t="shared" si="91"/>
        <v>PUA20713 Certificate II in Public Safety (Firefighting Operations)</v>
      </c>
      <c r="E905" s="10">
        <v>10</v>
      </c>
      <c r="F905" s="17" t="s">
        <v>224</v>
      </c>
      <c r="H905" s="19" t="str">
        <f t="shared" si="87"/>
        <v>Certificate</v>
      </c>
      <c r="I905" s="19" t="str">
        <f t="shared" si="88"/>
        <v>II in Public Safety (Firefighting Operations)</v>
      </c>
      <c r="J905" s="19" t="str">
        <f t="shared" si="92"/>
        <v>II in</v>
      </c>
      <c r="K905" s="19" t="str">
        <f t="shared" si="89"/>
        <v>Public Safety (Firefighting Operations)</v>
      </c>
      <c r="L905" s="19"/>
      <c r="M905" s="19"/>
    </row>
    <row r="906" spans="1:13" x14ac:dyDescent="0.35">
      <c r="A906" s="25" t="s">
        <v>47</v>
      </c>
      <c r="B906" s="25" t="s">
        <v>457</v>
      </c>
      <c r="C906" s="25" t="str">
        <f t="shared" si="90"/>
        <v>Certificate III in Painting And Decorating</v>
      </c>
      <c r="D906" s="25" t="str">
        <f t="shared" si="91"/>
        <v>CPC30611 Certificate III in Painting And Decorating</v>
      </c>
      <c r="E906" s="25">
        <v>9</v>
      </c>
      <c r="F906" s="10" t="s">
        <v>275</v>
      </c>
      <c r="H906" s="19" t="str">
        <f t="shared" si="87"/>
        <v>Certificate</v>
      </c>
      <c r="I906" s="19" t="str">
        <f t="shared" si="88"/>
        <v>III in Painting and Decorating</v>
      </c>
      <c r="J906" s="19" t="str">
        <f t="shared" si="92"/>
        <v>III in</v>
      </c>
      <c r="K906" s="19" t="str">
        <f t="shared" si="89"/>
        <v>Painting And Decorating</v>
      </c>
      <c r="L906" s="19"/>
      <c r="M906" s="19"/>
    </row>
    <row r="907" spans="1:13" x14ac:dyDescent="0.35">
      <c r="A907" s="21" t="s">
        <v>54</v>
      </c>
      <c r="B907" s="21" t="s">
        <v>467</v>
      </c>
      <c r="C907" s="25" t="str">
        <f t="shared" si="90"/>
        <v>Certificate III in Dance</v>
      </c>
      <c r="D907" s="25" t="str">
        <f t="shared" si="91"/>
        <v>CUA30113 Certificate III in Dance</v>
      </c>
      <c r="E907" s="21">
        <v>9</v>
      </c>
      <c r="F907" s="21" t="s">
        <v>275</v>
      </c>
      <c r="H907" s="19" t="str">
        <f t="shared" si="87"/>
        <v>Certificate</v>
      </c>
      <c r="I907" s="19" t="str">
        <f t="shared" si="88"/>
        <v>III in Dance</v>
      </c>
      <c r="J907" s="19" t="str">
        <f t="shared" si="92"/>
        <v>III in</v>
      </c>
      <c r="K907" s="19" t="str">
        <f t="shared" si="89"/>
        <v>Dance</v>
      </c>
      <c r="L907" s="19"/>
      <c r="M907" s="19"/>
    </row>
    <row r="908" spans="1:13" x14ac:dyDescent="0.35">
      <c r="A908" s="26" t="s">
        <v>57</v>
      </c>
      <c r="B908" s="26" t="s">
        <v>300</v>
      </c>
      <c r="C908" s="25" t="str">
        <f t="shared" si="90"/>
        <v>Certificate III in Music Industry</v>
      </c>
      <c r="D908" s="25" t="str">
        <f t="shared" si="91"/>
        <v>CUA30915 Certificate III in Music Industry</v>
      </c>
      <c r="E908" s="26">
        <v>9</v>
      </c>
      <c r="F908" s="21" t="s">
        <v>225</v>
      </c>
      <c r="H908" s="19" t="str">
        <f t="shared" si="87"/>
        <v>Certificate</v>
      </c>
      <c r="I908" s="19" t="str">
        <f t="shared" si="88"/>
        <v>III in Music Industry</v>
      </c>
      <c r="J908" s="19" t="str">
        <f t="shared" si="92"/>
        <v>III in</v>
      </c>
      <c r="K908" s="19" t="str">
        <f t="shared" si="89"/>
        <v>Music Industry</v>
      </c>
      <c r="L908" s="19"/>
      <c r="M908" s="19"/>
    </row>
    <row r="909" spans="1:13" x14ac:dyDescent="0.35">
      <c r="A909" s="25" t="s">
        <v>62</v>
      </c>
      <c r="B909" s="25" t="s">
        <v>443</v>
      </c>
      <c r="C909" s="25" t="str">
        <f t="shared" si="90"/>
        <v>Certificate IV in Design</v>
      </c>
      <c r="D909" s="25" t="str">
        <f t="shared" si="91"/>
        <v>CUA40715 Certificate IV in Design</v>
      </c>
      <c r="E909" s="25">
        <v>9</v>
      </c>
      <c r="F909" s="21" t="s">
        <v>275</v>
      </c>
      <c r="H909" s="19" t="str">
        <f t="shared" ref="H909:H972" si="93">TRIM(PROPER(LEFT(B909,FIND(" ",B909))))</f>
        <v>Certificate</v>
      </c>
      <c r="I909" s="19" t="str">
        <f t="shared" ref="I909:I972" si="94">RIGHT(B909,LEN(B909)-FIND(" ",B909))</f>
        <v>IV in Design</v>
      </c>
      <c r="J909" s="19" t="str">
        <f t="shared" si="92"/>
        <v>IV in</v>
      </c>
      <c r="K909" s="19" t="str">
        <f t="shared" ref="K909:K972" si="95">IF(H909="Certificate",PROPER(RIGHT(I909,LEN(I909)-2-FIND("in",LOWER(I909)))),PROPER(B909))</f>
        <v>Design</v>
      </c>
      <c r="L909" s="19"/>
      <c r="M909" s="19"/>
    </row>
    <row r="910" spans="1:13" x14ac:dyDescent="0.35">
      <c r="A910" s="21" t="s">
        <v>188</v>
      </c>
      <c r="B910" s="21" t="s">
        <v>582</v>
      </c>
      <c r="C910" s="25" t="str">
        <f t="shared" si="90"/>
        <v>Certificate III in Marine Mechanical Technology</v>
      </c>
      <c r="D910" s="25" t="str">
        <f t="shared" si="91"/>
        <v>AUR30516 Certificate III in Marine Mechanical Technology</v>
      </c>
      <c r="E910" s="21">
        <v>9</v>
      </c>
      <c r="F910" s="21" t="s">
        <v>210</v>
      </c>
      <c r="H910" s="19" t="str">
        <f t="shared" si="93"/>
        <v>Certificate</v>
      </c>
      <c r="I910" s="19" t="str">
        <f t="shared" si="94"/>
        <v>III in Marine Mechanical Technology</v>
      </c>
      <c r="J910" s="19" t="str">
        <f t="shared" si="92"/>
        <v>III in</v>
      </c>
      <c r="K910" s="19" t="str">
        <f t="shared" si="95"/>
        <v>Marine Mechanical Technology</v>
      </c>
      <c r="L910" s="19"/>
      <c r="M910" s="19"/>
    </row>
    <row r="911" spans="1:13" x14ac:dyDescent="0.35">
      <c r="A911" s="25" t="s">
        <v>1070</v>
      </c>
      <c r="B911" s="25" t="s">
        <v>1071</v>
      </c>
      <c r="C911" s="25" t="str">
        <f t="shared" si="90"/>
        <v>Diploma of Community Services</v>
      </c>
      <c r="D911" s="25" t="str">
        <f t="shared" si="91"/>
        <v>CHC52015 Diploma of Community Services</v>
      </c>
      <c r="E911" s="25">
        <v>9</v>
      </c>
      <c r="F911" s="21" t="s">
        <v>210</v>
      </c>
      <c r="H911" s="19" t="str">
        <f t="shared" si="93"/>
        <v>Diploma</v>
      </c>
      <c r="I911" s="19" t="str">
        <f t="shared" si="94"/>
        <v>of Community Services</v>
      </c>
      <c r="J911" s="19" t="e">
        <f t="shared" si="92"/>
        <v>#VALUE!</v>
      </c>
      <c r="K911" s="19" t="str">
        <f t="shared" si="95"/>
        <v>Diploma Of Community Services</v>
      </c>
      <c r="L911" s="19"/>
      <c r="M911" s="19"/>
    </row>
    <row r="912" spans="1:13" x14ac:dyDescent="0.35">
      <c r="A912" s="21" t="s">
        <v>92</v>
      </c>
      <c r="B912" s="21" t="s">
        <v>607</v>
      </c>
      <c r="C912" s="25" t="str">
        <f t="shared" si="90"/>
        <v>Certificate III in Glass And Glazing</v>
      </c>
      <c r="D912" s="25" t="str">
        <f t="shared" si="91"/>
        <v>MSF30418 Certificate III in Glass And Glazing</v>
      </c>
      <c r="E912" s="21">
        <v>9</v>
      </c>
      <c r="F912" s="21" t="s">
        <v>210</v>
      </c>
      <c r="H912" s="19" t="str">
        <f t="shared" si="93"/>
        <v>Certificate</v>
      </c>
      <c r="I912" s="19" t="str">
        <f t="shared" si="94"/>
        <v>III in Glass and Glazing</v>
      </c>
      <c r="J912" s="19" t="str">
        <f t="shared" si="92"/>
        <v>III in</v>
      </c>
      <c r="K912" s="19" t="str">
        <f t="shared" si="95"/>
        <v>Glass And Glazing</v>
      </c>
      <c r="L912" s="19"/>
      <c r="M912" s="19"/>
    </row>
    <row r="913" spans="1:13" x14ac:dyDescent="0.35">
      <c r="A913" s="18" t="s">
        <v>91</v>
      </c>
      <c r="B913" s="18" t="s">
        <v>316</v>
      </c>
      <c r="C913" s="25" t="str">
        <f t="shared" si="90"/>
        <v>Certificate II in Furniture Making Pathways</v>
      </c>
      <c r="D913" s="25" t="str">
        <f t="shared" si="91"/>
        <v>MSF20516 Certificate II in Furniture Making Pathways</v>
      </c>
      <c r="E913" s="18">
        <v>9</v>
      </c>
      <c r="F913" s="21" t="s">
        <v>225</v>
      </c>
      <c r="H913" s="19" t="str">
        <f t="shared" si="93"/>
        <v>Certificate</v>
      </c>
      <c r="I913" s="19" t="str">
        <f t="shared" si="94"/>
        <v>II in Furniture Making Pathways</v>
      </c>
      <c r="J913" s="19" t="str">
        <f t="shared" si="92"/>
        <v>II in</v>
      </c>
      <c r="K913" s="19" t="str">
        <f t="shared" si="95"/>
        <v>Furniture Making Pathways</v>
      </c>
      <c r="L913" s="19"/>
      <c r="M913" s="19"/>
    </row>
    <row r="914" spans="1:13" x14ac:dyDescent="0.35">
      <c r="A914" s="23" t="s">
        <v>184</v>
      </c>
      <c r="B914" s="23" t="s">
        <v>428</v>
      </c>
      <c r="C914" s="25" t="str">
        <f t="shared" si="90"/>
        <v>Certificate III in Landscape Construction</v>
      </c>
      <c r="D914" s="25" t="str">
        <f t="shared" si="91"/>
        <v>AHC30916 Certificate III in Landscape Construction</v>
      </c>
      <c r="E914" s="23">
        <v>9</v>
      </c>
      <c r="F914" s="21" t="s">
        <v>212</v>
      </c>
      <c r="H914" s="19" t="str">
        <f t="shared" si="93"/>
        <v>Certificate</v>
      </c>
      <c r="I914" s="19" t="str">
        <f t="shared" si="94"/>
        <v>III in Landscape Construction</v>
      </c>
      <c r="J914" s="19" t="str">
        <f t="shared" si="92"/>
        <v>III in</v>
      </c>
      <c r="K914" s="19" t="str">
        <f t="shared" si="95"/>
        <v>Landscape Construction</v>
      </c>
      <c r="L914" s="19"/>
      <c r="M914" s="19"/>
    </row>
    <row r="915" spans="1:13" x14ac:dyDescent="0.35">
      <c r="A915" s="23" t="s">
        <v>167</v>
      </c>
      <c r="B915" s="23" t="s">
        <v>424</v>
      </c>
      <c r="C915" s="25" t="str">
        <f t="shared" si="90"/>
        <v>Certificate III in Cabinet Making</v>
      </c>
      <c r="D915" s="25" t="str">
        <f t="shared" si="91"/>
        <v>MSF31113 Certificate III in Cabinet Making</v>
      </c>
      <c r="E915" s="23">
        <v>9</v>
      </c>
      <c r="F915" s="21" t="s">
        <v>212</v>
      </c>
      <c r="H915" s="19" t="str">
        <f t="shared" si="93"/>
        <v>Certificate</v>
      </c>
      <c r="I915" s="19" t="str">
        <f t="shared" si="94"/>
        <v>III in Cabinet Making</v>
      </c>
      <c r="J915" s="19" t="str">
        <f t="shared" si="92"/>
        <v>III in</v>
      </c>
      <c r="K915" s="19" t="str">
        <f t="shared" si="95"/>
        <v>Cabinet Making</v>
      </c>
      <c r="L915" s="19"/>
      <c r="M915" s="19"/>
    </row>
    <row r="916" spans="1:13" x14ac:dyDescent="0.35">
      <c r="A916" s="25" t="s">
        <v>51</v>
      </c>
      <c r="B916" s="25" t="s">
        <v>683</v>
      </c>
      <c r="C916" s="25" t="str">
        <f t="shared" si="90"/>
        <v>Certificate II in Creative Industries</v>
      </c>
      <c r="D916" s="25" t="str">
        <f t="shared" si="91"/>
        <v>CUA20215 Certificate II in Creative Industries</v>
      </c>
      <c r="E916" s="25">
        <v>9</v>
      </c>
      <c r="F916" s="21" t="s">
        <v>218</v>
      </c>
      <c r="H916" s="19" t="str">
        <f t="shared" si="93"/>
        <v>Certificate</v>
      </c>
      <c r="I916" s="19" t="str">
        <f t="shared" si="94"/>
        <v>II IN CREATIVE INDUSTRIES</v>
      </c>
      <c r="J916" s="19" t="str">
        <f t="shared" si="92"/>
        <v>II in</v>
      </c>
      <c r="K916" s="19" t="str">
        <f t="shared" si="95"/>
        <v>Creative Industries</v>
      </c>
      <c r="L916" s="19"/>
      <c r="M916" s="19"/>
    </row>
    <row r="917" spans="1:13" x14ac:dyDescent="0.35">
      <c r="A917" s="18" t="s">
        <v>108</v>
      </c>
      <c r="B917" s="18" t="s">
        <v>504</v>
      </c>
      <c r="C917" s="25" t="str">
        <f t="shared" si="90"/>
        <v>Certificate II in Community Pharmacy</v>
      </c>
      <c r="D917" s="25" t="str">
        <f t="shared" si="91"/>
        <v>SIR20116 Certificate II in Community Pharmacy</v>
      </c>
      <c r="E917" s="18">
        <v>9</v>
      </c>
      <c r="F917" s="21" t="s">
        <v>225</v>
      </c>
      <c r="H917" s="19" t="str">
        <f t="shared" si="93"/>
        <v>Certificate</v>
      </c>
      <c r="I917" s="19" t="str">
        <f t="shared" si="94"/>
        <v>II in Community Pharmacy</v>
      </c>
      <c r="J917" s="19" t="str">
        <f t="shared" si="92"/>
        <v>II in</v>
      </c>
      <c r="K917" s="19" t="str">
        <f t="shared" si="95"/>
        <v>Community Pharmacy</v>
      </c>
      <c r="L917" s="19"/>
      <c r="M917" s="19"/>
    </row>
    <row r="918" spans="1:13" x14ac:dyDescent="0.35">
      <c r="A918" s="26" t="s">
        <v>115</v>
      </c>
      <c r="B918" s="26" t="s">
        <v>344</v>
      </c>
      <c r="C918" s="25" t="str">
        <f t="shared" si="90"/>
        <v>Certificate II in Sport Coaching</v>
      </c>
      <c r="D918" s="25" t="str">
        <f t="shared" si="91"/>
        <v>SIS20513 Certificate II in Sport Coaching</v>
      </c>
      <c r="E918" s="26">
        <v>9</v>
      </c>
      <c r="F918" s="21" t="s">
        <v>225</v>
      </c>
      <c r="H918" s="19" t="str">
        <f t="shared" si="93"/>
        <v>Certificate</v>
      </c>
      <c r="I918" s="19" t="str">
        <f t="shared" si="94"/>
        <v>II in Sport Coaching</v>
      </c>
      <c r="J918" s="19" t="str">
        <f t="shared" si="92"/>
        <v>II in</v>
      </c>
      <c r="K918" s="19" t="str">
        <f t="shared" si="95"/>
        <v>Sport Coaching</v>
      </c>
      <c r="L918" s="19"/>
      <c r="M918" s="19"/>
    </row>
    <row r="919" spans="1:13" x14ac:dyDescent="0.35">
      <c r="A919" s="26" t="s">
        <v>125</v>
      </c>
      <c r="B919" s="26" t="s">
        <v>346</v>
      </c>
      <c r="C919" s="25" t="str">
        <f t="shared" si="90"/>
        <v>Certificate III in Hospitality</v>
      </c>
      <c r="D919" s="25" t="str">
        <f t="shared" si="91"/>
        <v>SIT30616 Certificate III in Hospitality</v>
      </c>
      <c r="E919" s="26">
        <v>9</v>
      </c>
      <c r="F919" s="21" t="s">
        <v>274</v>
      </c>
      <c r="H919" s="19" t="str">
        <f t="shared" si="93"/>
        <v>Certificate</v>
      </c>
      <c r="I919" s="19" t="str">
        <f t="shared" si="94"/>
        <v>III in Hospitality</v>
      </c>
      <c r="J919" s="19" t="str">
        <f t="shared" si="92"/>
        <v>III in</v>
      </c>
      <c r="K919" s="19" t="str">
        <f t="shared" si="95"/>
        <v>Hospitality</v>
      </c>
      <c r="L919" s="19"/>
      <c r="M919" s="19"/>
    </row>
    <row r="920" spans="1:13" x14ac:dyDescent="0.35">
      <c r="A920" s="21" t="s">
        <v>957</v>
      </c>
      <c r="B920" s="21" t="s">
        <v>958</v>
      </c>
      <c r="C920" s="25" t="str">
        <f t="shared" si="90"/>
        <v>Certificate III in Work Health And Safety</v>
      </c>
      <c r="D920" s="25" t="str">
        <f t="shared" si="91"/>
        <v>BSB30715 Certificate III in Work Health And Safety</v>
      </c>
      <c r="E920" s="21">
        <v>9</v>
      </c>
      <c r="F920" s="21" t="s">
        <v>224</v>
      </c>
      <c r="H920" s="19" t="str">
        <f t="shared" si="93"/>
        <v>Certificate</v>
      </c>
      <c r="I920" s="19" t="str">
        <f t="shared" si="94"/>
        <v>III in Work Health and Safety</v>
      </c>
      <c r="J920" s="19" t="str">
        <f t="shared" si="92"/>
        <v>III in</v>
      </c>
      <c r="K920" s="19" t="str">
        <f t="shared" si="95"/>
        <v>Work Health And Safety</v>
      </c>
      <c r="L920" s="19"/>
      <c r="M920" s="19"/>
    </row>
    <row r="921" spans="1:13" x14ac:dyDescent="0.35">
      <c r="A921" s="21" t="s">
        <v>214</v>
      </c>
      <c r="B921" s="21" t="s">
        <v>1674</v>
      </c>
      <c r="C921" s="25" t="str">
        <f t="shared" si="90"/>
        <v>Certificate I in Baking</v>
      </c>
      <c r="D921" s="25" t="str">
        <f t="shared" si="91"/>
        <v>FBP10217 Certificate I in Baking</v>
      </c>
      <c r="E921" s="21">
        <v>9</v>
      </c>
      <c r="F921" s="21" t="s">
        <v>224</v>
      </c>
      <c r="H921" s="19" t="str">
        <f t="shared" si="93"/>
        <v>Certificate</v>
      </c>
      <c r="I921" s="19" t="str">
        <f t="shared" si="94"/>
        <v>I in Baking</v>
      </c>
      <c r="J921" s="19" t="str">
        <f t="shared" si="92"/>
        <v>I in</v>
      </c>
      <c r="K921" s="19" t="str">
        <f t="shared" si="95"/>
        <v>Baking</v>
      </c>
      <c r="L921" s="19"/>
      <c r="M921" s="19"/>
    </row>
    <row r="922" spans="1:13" x14ac:dyDescent="0.35">
      <c r="A922" s="21" t="s">
        <v>848</v>
      </c>
      <c r="B922" s="21" t="s">
        <v>374</v>
      </c>
      <c r="C922" s="25" t="str">
        <f t="shared" si="90"/>
        <v>Certificate III in Christian Ministry And Theology</v>
      </c>
      <c r="D922" s="25" t="str">
        <f t="shared" si="91"/>
        <v>10432NAT Certificate III in Christian Ministry And Theology</v>
      </c>
      <c r="E922" s="21">
        <v>9</v>
      </c>
      <c r="F922" s="21" t="s">
        <v>224</v>
      </c>
      <c r="H922" s="19" t="str">
        <f t="shared" si="93"/>
        <v>Certificate</v>
      </c>
      <c r="I922" s="19" t="str">
        <f t="shared" si="94"/>
        <v>III in Christian Ministry and Theology</v>
      </c>
      <c r="J922" s="19" t="str">
        <f t="shared" si="92"/>
        <v>III in</v>
      </c>
      <c r="K922" s="19" t="str">
        <f t="shared" si="95"/>
        <v>Christian Ministry And Theology</v>
      </c>
      <c r="L922" s="19"/>
      <c r="M922" s="19"/>
    </row>
    <row r="923" spans="1:13" x14ac:dyDescent="0.35">
      <c r="A923" s="21" t="s">
        <v>1675</v>
      </c>
      <c r="B923" s="21" t="s">
        <v>363</v>
      </c>
      <c r="C923" s="25" t="str">
        <f t="shared" si="90"/>
        <v>Certificate II in Retail Services</v>
      </c>
      <c r="D923" s="25" t="str">
        <f t="shared" si="91"/>
        <v>SIR20212 Certificate II in Retail Services</v>
      </c>
      <c r="E923" s="21">
        <v>9</v>
      </c>
      <c r="F923" s="21" t="s">
        <v>224</v>
      </c>
      <c r="H923" s="19" t="str">
        <f t="shared" si="93"/>
        <v>Certificate</v>
      </c>
      <c r="I923" s="19" t="str">
        <f t="shared" si="94"/>
        <v>II in Retail Services</v>
      </c>
      <c r="J923" s="19" t="str">
        <f t="shared" si="92"/>
        <v>II in</v>
      </c>
      <c r="K923" s="19" t="str">
        <f t="shared" si="95"/>
        <v>Retail Services</v>
      </c>
      <c r="L923" s="19"/>
      <c r="M923" s="19"/>
    </row>
    <row r="924" spans="1:13" x14ac:dyDescent="0.35">
      <c r="A924" s="25" t="s">
        <v>202</v>
      </c>
      <c r="B924" s="25" t="s">
        <v>507</v>
      </c>
      <c r="C924" s="25" t="str">
        <f t="shared" si="90"/>
        <v>Certificate III in Wall And Ceiling Lining</v>
      </c>
      <c r="D924" s="25" t="str">
        <f t="shared" si="91"/>
        <v>CPC31211 Certificate III in Wall And Ceiling Lining</v>
      </c>
      <c r="E924" s="25">
        <v>8</v>
      </c>
      <c r="F924" s="21" t="s">
        <v>275</v>
      </c>
      <c r="H924" s="19" t="str">
        <f t="shared" si="93"/>
        <v>Certificate</v>
      </c>
      <c r="I924" s="19" t="str">
        <f t="shared" si="94"/>
        <v>III in Wall and Ceiling Lining</v>
      </c>
      <c r="J924" s="19" t="str">
        <f t="shared" si="92"/>
        <v>III in</v>
      </c>
      <c r="K924" s="19" t="str">
        <f t="shared" si="95"/>
        <v>Wall And Ceiling Lining</v>
      </c>
      <c r="L924" s="19"/>
      <c r="M924" s="19"/>
    </row>
    <row r="925" spans="1:13" x14ac:dyDescent="0.35">
      <c r="A925" s="21" t="s">
        <v>165</v>
      </c>
      <c r="B925" s="21" t="s">
        <v>473</v>
      </c>
      <c r="C925" s="25" t="str">
        <f t="shared" si="90"/>
        <v>Certificate III in Bread Baking</v>
      </c>
      <c r="D925" s="25" t="str">
        <f t="shared" si="91"/>
        <v>FBP30417 Certificate III in Bread Baking</v>
      </c>
      <c r="E925" s="21">
        <v>8</v>
      </c>
      <c r="F925" s="21" t="s">
        <v>275</v>
      </c>
      <c r="H925" s="19" t="str">
        <f t="shared" si="93"/>
        <v>Certificate</v>
      </c>
      <c r="I925" s="19" t="str">
        <f t="shared" si="94"/>
        <v>III in Bread Baking</v>
      </c>
      <c r="J925" s="19" t="str">
        <f t="shared" si="92"/>
        <v>III in</v>
      </c>
      <c r="K925" s="19" t="str">
        <f t="shared" si="95"/>
        <v>Bread Baking</v>
      </c>
      <c r="L925" s="19"/>
      <c r="M925" s="19"/>
    </row>
    <row r="926" spans="1:13" x14ac:dyDescent="0.35">
      <c r="A926" s="25" t="s">
        <v>717</v>
      </c>
      <c r="B926" s="25" t="s">
        <v>524</v>
      </c>
      <c r="C926" s="25" t="str">
        <f t="shared" si="90"/>
        <v>Certificate I in General Education For Adults (Introductory)</v>
      </c>
      <c r="D926" s="25" t="str">
        <f t="shared" si="91"/>
        <v>22235VIC Certificate I in General Education For Adults (Introductory)</v>
      </c>
      <c r="E926" s="25">
        <v>8</v>
      </c>
      <c r="F926" s="21" t="s">
        <v>210</v>
      </c>
      <c r="H926" s="19" t="str">
        <f t="shared" si="93"/>
        <v>Certificate</v>
      </c>
      <c r="I926" s="19" t="str">
        <f t="shared" si="94"/>
        <v>I in General Education for Adults (Introductory)</v>
      </c>
      <c r="J926" s="19" t="str">
        <f t="shared" si="92"/>
        <v>I in</v>
      </c>
      <c r="K926" s="19" t="str">
        <f t="shared" si="95"/>
        <v>General Education For Adults (Introductory)</v>
      </c>
      <c r="L926" s="19"/>
      <c r="M926" s="19"/>
    </row>
    <row r="927" spans="1:13" x14ac:dyDescent="0.35">
      <c r="A927" s="21" t="s">
        <v>846</v>
      </c>
      <c r="B927" s="21" t="s">
        <v>847</v>
      </c>
      <c r="C927" s="25" t="str">
        <f t="shared" si="90"/>
        <v>Certificate III in Captive Animals</v>
      </c>
      <c r="D927" s="25" t="str">
        <f t="shared" si="91"/>
        <v>ACM30317 Certificate III in Captive Animals</v>
      </c>
      <c r="E927" s="21">
        <v>8</v>
      </c>
      <c r="F927" s="21" t="s">
        <v>210</v>
      </c>
      <c r="H927" s="19" t="str">
        <f t="shared" si="93"/>
        <v>Certificate</v>
      </c>
      <c r="I927" s="19" t="str">
        <f t="shared" si="94"/>
        <v>III in Captive Animals</v>
      </c>
      <c r="J927" s="19" t="str">
        <f t="shared" si="92"/>
        <v>III in</v>
      </c>
      <c r="K927" s="19" t="str">
        <f t="shared" si="95"/>
        <v>Captive Animals</v>
      </c>
      <c r="L927" s="19"/>
      <c r="M927" s="19"/>
    </row>
    <row r="928" spans="1:13" x14ac:dyDescent="0.35">
      <c r="A928" s="21" t="s">
        <v>824</v>
      </c>
      <c r="B928" s="21" t="s">
        <v>825</v>
      </c>
      <c r="C928" s="25" t="str">
        <f t="shared" si="90"/>
        <v>Certificate III in Automotive Engine Reconditioning</v>
      </c>
      <c r="D928" s="25" t="str">
        <f t="shared" si="91"/>
        <v>AUR31316 Certificate III in Automotive Engine Reconditioning</v>
      </c>
      <c r="E928" s="21">
        <v>8</v>
      </c>
      <c r="F928" s="21" t="s">
        <v>210</v>
      </c>
      <c r="H928" s="19" t="str">
        <f t="shared" si="93"/>
        <v>Certificate</v>
      </c>
      <c r="I928" s="19" t="str">
        <f t="shared" si="94"/>
        <v>III in Automotive Engine Reconditioning</v>
      </c>
      <c r="J928" s="19" t="str">
        <f t="shared" si="92"/>
        <v>III in</v>
      </c>
      <c r="K928" s="19" t="str">
        <f t="shared" si="95"/>
        <v>Automotive Engine Reconditioning</v>
      </c>
      <c r="L928" s="19"/>
      <c r="M928" s="19"/>
    </row>
    <row r="929" spans="1:13" x14ac:dyDescent="0.35">
      <c r="A929" s="25" t="s">
        <v>883</v>
      </c>
      <c r="B929" s="25" t="s">
        <v>884</v>
      </c>
      <c r="C929" s="25" t="str">
        <f t="shared" si="90"/>
        <v>Certificate III in Library And Information Services</v>
      </c>
      <c r="D929" s="25" t="str">
        <f t="shared" si="91"/>
        <v>BSB31215 Certificate III in Library And Information Services</v>
      </c>
      <c r="E929" s="25">
        <v>8</v>
      </c>
      <c r="F929" s="21" t="s">
        <v>210</v>
      </c>
      <c r="H929" s="19" t="str">
        <f t="shared" si="93"/>
        <v>Certificate</v>
      </c>
      <c r="I929" s="19" t="str">
        <f t="shared" si="94"/>
        <v>III in Library and Information Services</v>
      </c>
      <c r="J929" s="19" t="str">
        <f t="shared" si="92"/>
        <v>III in</v>
      </c>
      <c r="K929" s="19" t="str">
        <f t="shared" si="95"/>
        <v>Library And Information Services</v>
      </c>
      <c r="L929" s="19"/>
      <c r="M929" s="19"/>
    </row>
    <row r="930" spans="1:13" x14ac:dyDescent="0.35">
      <c r="A930" s="21" t="s">
        <v>932</v>
      </c>
      <c r="B930" s="21" t="s">
        <v>933</v>
      </c>
      <c r="C930" s="25" t="str">
        <f t="shared" si="90"/>
        <v>Certificate III in Roof Tiling</v>
      </c>
      <c r="D930" s="25" t="str">
        <f t="shared" si="91"/>
        <v>CPC30812 Certificate III in Roof Tiling</v>
      </c>
      <c r="E930" s="21">
        <v>8</v>
      </c>
      <c r="F930" s="21" t="s">
        <v>210</v>
      </c>
      <c r="H930" s="19" t="str">
        <f t="shared" si="93"/>
        <v>Certificate</v>
      </c>
      <c r="I930" s="19" t="str">
        <f t="shared" si="94"/>
        <v>III in Roof Tiling</v>
      </c>
      <c r="J930" s="19" t="str">
        <f t="shared" si="92"/>
        <v>III in</v>
      </c>
      <c r="K930" s="19" t="str">
        <f t="shared" si="95"/>
        <v>Roof Tiling</v>
      </c>
      <c r="L930" s="19"/>
      <c r="M930" s="19"/>
    </row>
    <row r="931" spans="1:13" x14ac:dyDescent="0.35">
      <c r="A931" s="21" t="s">
        <v>168</v>
      </c>
      <c r="B931" s="21" t="s">
        <v>506</v>
      </c>
      <c r="C931" s="25" t="str">
        <f t="shared" si="90"/>
        <v>Certificate III in Cake And Pastry</v>
      </c>
      <c r="D931" s="25" t="str">
        <f t="shared" si="91"/>
        <v>FBP30317 Certificate III in Cake And Pastry</v>
      </c>
      <c r="E931" s="21">
        <v>8</v>
      </c>
      <c r="F931" s="21" t="s">
        <v>210</v>
      </c>
      <c r="H931" s="19" t="str">
        <f t="shared" si="93"/>
        <v>Certificate</v>
      </c>
      <c r="I931" s="19" t="str">
        <f t="shared" si="94"/>
        <v>III in Cake and Pastry</v>
      </c>
      <c r="J931" s="19" t="str">
        <f t="shared" si="92"/>
        <v>III in</v>
      </c>
      <c r="K931" s="19" t="str">
        <f t="shared" si="95"/>
        <v>Cake And Pastry</v>
      </c>
      <c r="L931" s="19"/>
      <c r="M931" s="19"/>
    </row>
    <row r="932" spans="1:13" x14ac:dyDescent="0.35">
      <c r="A932" s="18" t="s">
        <v>194</v>
      </c>
      <c r="B932" s="18" t="s">
        <v>615</v>
      </c>
      <c r="C932" s="25" t="str">
        <f t="shared" si="90"/>
        <v>Certificate III in Racing (Trackwork Rider)</v>
      </c>
      <c r="D932" s="25" t="str">
        <f t="shared" si="91"/>
        <v>RGR30518 Certificate III in Racing (Trackwork Rider)</v>
      </c>
      <c r="E932" s="18">
        <v>8</v>
      </c>
      <c r="F932" s="21" t="s">
        <v>210</v>
      </c>
      <c r="H932" s="19" t="str">
        <f t="shared" si="93"/>
        <v>Certificate</v>
      </c>
      <c r="I932" s="19" t="str">
        <f t="shared" si="94"/>
        <v>III in Racing (Trackwork Rider)</v>
      </c>
      <c r="J932" s="19" t="str">
        <f t="shared" si="92"/>
        <v>III in</v>
      </c>
      <c r="K932" s="19" t="str">
        <f t="shared" si="95"/>
        <v>Racing (Trackwork Rider)</v>
      </c>
      <c r="L932" s="19"/>
      <c r="M932" s="19"/>
    </row>
    <row r="933" spans="1:13" x14ac:dyDescent="0.35">
      <c r="A933" s="22" t="s">
        <v>106</v>
      </c>
      <c r="B933" s="22" t="s">
        <v>619</v>
      </c>
      <c r="C933" s="25" t="str">
        <f t="shared" si="90"/>
        <v>Certificate IV in Beauty Therapy</v>
      </c>
      <c r="D933" s="25" t="str">
        <f t="shared" si="91"/>
        <v>SHB40115 Certificate IV in Beauty Therapy</v>
      </c>
      <c r="E933" s="22">
        <v>8</v>
      </c>
      <c r="F933" s="21" t="s">
        <v>210</v>
      </c>
      <c r="H933" s="19" t="str">
        <f t="shared" si="93"/>
        <v>Certificate</v>
      </c>
      <c r="I933" s="19" t="str">
        <f t="shared" si="94"/>
        <v>IV in Beauty Therapy</v>
      </c>
      <c r="J933" s="19" t="str">
        <f t="shared" si="92"/>
        <v>IV in</v>
      </c>
      <c r="K933" s="19" t="str">
        <f t="shared" si="95"/>
        <v>Beauty Therapy</v>
      </c>
      <c r="L933" s="19"/>
      <c r="M933" s="19"/>
    </row>
    <row r="934" spans="1:13" x14ac:dyDescent="0.35">
      <c r="A934" s="21" t="s">
        <v>1136</v>
      </c>
      <c r="B934" s="21" t="s">
        <v>1137</v>
      </c>
      <c r="C934" s="25" t="str">
        <f t="shared" si="90"/>
        <v>Diploma of Sport Development</v>
      </c>
      <c r="D934" s="25" t="str">
        <f t="shared" si="91"/>
        <v>SIS50612 Diploma of Sport Development</v>
      </c>
      <c r="E934" s="21">
        <v>8</v>
      </c>
      <c r="F934" s="21" t="s">
        <v>210</v>
      </c>
      <c r="H934" s="19" t="str">
        <f t="shared" si="93"/>
        <v>Diploma</v>
      </c>
      <c r="I934" s="19" t="str">
        <f t="shared" si="94"/>
        <v>of Sport Development</v>
      </c>
      <c r="J934" s="19" t="e">
        <f t="shared" si="92"/>
        <v>#VALUE!</v>
      </c>
      <c r="K934" s="19" t="str">
        <f t="shared" si="95"/>
        <v>Diploma Of Sport Development</v>
      </c>
      <c r="L934" s="19"/>
      <c r="M934" s="19"/>
    </row>
    <row r="935" spans="1:13" x14ac:dyDescent="0.35">
      <c r="A935" s="21" t="s">
        <v>1009</v>
      </c>
      <c r="B935" s="21" t="s">
        <v>1010</v>
      </c>
      <c r="C935" s="25" t="str">
        <f t="shared" si="90"/>
        <v>Certificate IV in Leadership And Management</v>
      </c>
      <c r="D935" s="25" t="str">
        <f t="shared" si="91"/>
        <v>BSB42015 Certificate IV in Leadership And Management</v>
      </c>
      <c r="E935" s="21">
        <v>8</v>
      </c>
      <c r="F935" s="21" t="s">
        <v>131</v>
      </c>
      <c r="H935" s="19" t="str">
        <f t="shared" si="93"/>
        <v>Certificate</v>
      </c>
      <c r="I935" s="19" t="str">
        <f t="shared" si="94"/>
        <v>IV in Leadership and Management</v>
      </c>
      <c r="J935" s="19" t="str">
        <f t="shared" si="92"/>
        <v>IV in</v>
      </c>
      <c r="K935" s="19" t="str">
        <f t="shared" si="95"/>
        <v>Leadership And Management</v>
      </c>
      <c r="L935" s="19"/>
      <c r="M935" s="19"/>
    </row>
    <row r="936" spans="1:13" x14ac:dyDescent="0.35">
      <c r="A936" s="21" t="s">
        <v>65</v>
      </c>
      <c r="B936" s="21" t="s">
        <v>635</v>
      </c>
      <c r="C936" s="25" t="str">
        <f t="shared" si="90"/>
        <v>Certificate II in Baking</v>
      </c>
      <c r="D936" s="25" t="str">
        <f t="shared" si="91"/>
        <v>FBP20217 Certificate II in Baking</v>
      </c>
      <c r="E936" s="21">
        <v>8</v>
      </c>
      <c r="F936" s="21" t="s">
        <v>131</v>
      </c>
      <c r="H936" s="19" t="str">
        <f t="shared" si="93"/>
        <v>Certificate</v>
      </c>
      <c r="I936" s="19" t="str">
        <f t="shared" si="94"/>
        <v>II in Baking</v>
      </c>
      <c r="J936" s="19" t="str">
        <f t="shared" si="92"/>
        <v>II in</v>
      </c>
      <c r="K936" s="19" t="str">
        <f t="shared" si="95"/>
        <v>Baking</v>
      </c>
      <c r="L936" s="19"/>
      <c r="M936" s="19"/>
    </row>
    <row r="937" spans="1:13" x14ac:dyDescent="0.35">
      <c r="A937" s="21" t="s">
        <v>78</v>
      </c>
      <c r="B937" s="21" t="s">
        <v>598</v>
      </c>
      <c r="C937" s="25" t="str">
        <f t="shared" si="90"/>
        <v>Certificate III in Health Support Services</v>
      </c>
      <c r="D937" s="25" t="str">
        <f t="shared" si="91"/>
        <v>HLT33215 Certificate III in Health Support Services</v>
      </c>
      <c r="E937" s="21">
        <v>8</v>
      </c>
      <c r="F937" s="21" t="s">
        <v>131</v>
      </c>
      <c r="H937" s="19" t="str">
        <f t="shared" si="93"/>
        <v>Certificate</v>
      </c>
      <c r="I937" s="19" t="str">
        <f t="shared" si="94"/>
        <v>III in Health Support Services</v>
      </c>
      <c r="J937" s="19" t="str">
        <f t="shared" si="92"/>
        <v>III in</v>
      </c>
      <c r="K937" s="19" t="str">
        <f t="shared" si="95"/>
        <v>Health Support Services</v>
      </c>
      <c r="L937" s="19"/>
      <c r="M937" s="19"/>
    </row>
    <row r="938" spans="1:13" s="10" customFormat="1" x14ac:dyDescent="0.35">
      <c r="A938" s="21" t="s">
        <v>1604</v>
      </c>
      <c r="B938" s="21" t="s">
        <v>1603</v>
      </c>
      <c r="C938" s="25" t="str">
        <f t="shared" si="90"/>
        <v>Certificate II in Fishing Operations</v>
      </c>
      <c r="D938" s="25" t="str">
        <f t="shared" si="91"/>
        <v>SFI20219 Certificate II in Fishing Operations</v>
      </c>
      <c r="E938" s="21">
        <v>8</v>
      </c>
      <c r="F938" s="21" t="s">
        <v>131</v>
      </c>
      <c r="H938" s="19" t="str">
        <f t="shared" si="93"/>
        <v>Certificate</v>
      </c>
      <c r="I938" s="19" t="str">
        <f t="shared" si="94"/>
        <v>II in Fishing Operations</v>
      </c>
      <c r="J938" s="19" t="str">
        <f t="shared" si="92"/>
        <v>II in</v>
      </c>
      <c r="K938" s="19" t="str">
        <f t="shared" si="95"/>
        <v>Fishing Operations</v>
      </c>
      <c r="L938" s="19"/>
      <c r="M938" s="19"/>
    </row>
    <row r="939" spans="1:13" s="10" customFormat="1" x14ac:dyDescent="0.35">
      <c r="A939" s="21" t="s">
        <v>1676</v>
      </c>
      <c r="B939" s="21" t="s">
        <v>1677</v>
      </c>
      <c r="C939" s="25" t="str">
        <f t="shared" si="90"/>
        <v>Certificate III in Data And Voice Communications</v>
      </c>
      <c r="D939" s="25" t="str">
        <f t="shared" si="91"/>
        <v>UEE30411 Certificate III in Data And Voice Communications</v>
      </c>
      <c r="E939" s="21">
        <v>8</v>
      </c>
      <c r="F939" s="21" t="s">
        <v>224</v>
      </c>
      <c r="H939" s="19" t="str">
        <f t="shared" si="93"/>
        <v>Certificate</v>
      </c>
      <c r="I939" s="19" t="str">
        <f t="shared" si="94"/>
        <v>III in Data and Voice Communications</v>
      </c>
      <c r="J939" s="19" t="str">
        <f t="shared" si="92"/>
        <v>III in</v>
      </c>
      <c r="K939" s="19" t="str">
        <f t="shared" si="95"/>
        <v>Data And Voice Communications</v>
      </c>
      <c r="L939" s="19"/>
      <c r="M939" s="19"/>
    </row>
    <row r="940" spans="1:13" s="10" customFormat="1" x14ac:dyDescent="0.35">
      <c r="A940" s="18" t="s">
        <v>857</v>
      </c>
      <c r="B940" s="18" t="s">
        <v>1678</v>
      </c>
      <c r="C940" s="25" t="str">
        <f t="shared" si="90"/>
        <v xml:space="preserve">Certificate III in Driving Operations </v>
      </c>
      <c r="D940" s="25" t="str">
        <f t="shared" si="91"/>
        <v xml:space="preserve">TLI31216 Certificate III in Driving Operations </v>
      </c>
      <c r="E940" s="18">
        <v>8</v>
      </c>
      <c r="F940" s="21" t="s">
        <v>224</v>
      </c>
      <c r="H940" s="19" t="str">
        <f t="shared" si="93"/>
        <v>Certificate</v>
      </c>
      <c r="I940" s="19" t="str">
        <f t="shared" si="94"/>
        <v xml:space="preserve">III in Driving Operations </v>
      </c>
      <c r="J940" s="19" t="str">
        <f t="shared" si="92"/>
        <v>III in</v>
      </c>
      <c r="K940" s="19" t="str">
        <f t="shared" si="95"/>
        <v xml:space="preserve">Driving Operations </v>
      </c>
      <c r="L940" s="19"/>
      <c r="M940" s="19"/>
    </row>
    <row r="941" spans="1:13" s="10" customFormat="1" x14ac:dyDescent="0.35">
      <c r="A941" s="22" t="s">
        <v>1679</v>
      </c>
      <c r="B941" s="22" t="s">
        <v>1680</v>
      </c>
      <c r="C941" s="25" t="str">
        <f t="shared" si="90"/>
        <v>Certificate II in Spoken And Written English</v>
      </c>
      <c r="D941" s="25" t="str">
        <f t="shared" si="91"/>
        <v>10728NAT Certificate II in Spoken And Written English</v>
      </c>
      <c r="E941" s="22">
        <v>8</v>
      </c>
      <c r="F941" s="21" t="s">
        <v>224</v>
      </c>
      <c r="H941" s="19" t="str">
        <f t="shared" si="93"/>
        <v>Certificate</v>
      </c>
      <c r="I941" s="19" t="str">
        <f t="shared" si="94"/>
        <v>II in Spoken and Written English</v>
      </c>
      <c r="J941" s="19" t="str">
        <f t="shared" si="92"/>
        <v>II in</v>
      </c>
      <c r="K941" s="19" t="str">
        <f t="shared" si="95"/>
        <v>Spoken And Written English</v>
      </c>
      <c r="L941" s="19"/>
      <c r="M941" s="19"/>
    </row>
    <row r="942" spans="1:13" s="10" customFormat="1" x14ac:dyDescent="0.35">
      <c r="A942" s="21" t="s">
        <v>124</v>
      </c>
      <c r="B942" s="21" t="s">
        <v>349</v>
      </c>
      <c r="C942" s="25" t="str">
        <f t="shared" si="90"/>
        <v>Certificate III in Events</v>
      </c>
      <c r="D942" s="25" t="str">
        <f t="shared" si="91"/>
        <v>SIT30516 Certificate III in Events</v>
      </c>
      <c r="E942" s="21">
        <v>8</v>
      </c>
      <c r="F942" s="21" t="s">
        <v>224</v>
      </c>
      <c r="H942" s="19" t="str">
        <f t="shared" si="93"/>
        <v>Certificate</v>
      </c>
      <c r="I942" s="19" t="str">
        <f t="shared" si="94"/>
        <v>III in Events</v>
      </c>
      <c r="J942" s="19" t="str">
        <f t="shared" si="92"/>
        <v>III in</v>
      </c>
      <c r="K942" s="19" t="str">
        <f t="shared" si="95"/>
        <v>Events</v>
      </c>
      <c r="L942" s="19"/>
      <c r="M942" s="19"/>
    </row>
    <row r="943" spans="1:13" s="10" customFormat="1" x14ac:dyDescent="0.35">
      <c r="A943" s="21" t="s">
        <v>1681</v>
      </c>
      <c r="B943" s="21" t="s">
        <v>1682</v>
      </c>
      <c r="C943" s="25" t="str">
        <f t="shared" si="90"/>
        <v>Certificate III in Wine Industry Operations</v>
      </c>
      <c r="D943" s="25" t="str">
        <f t="shared" si="91"/>
        <v>FBP30918 Certificate III in Wine Industry Operations</v>
      </c>
      <c r="E943" s="21">
        <v>8</v>
      </c>
      <c r="F943" s="21" t="s">
        <v>224</v>
      </c>
      <c r="H943" s="19" t="str">
        <f t="shared" si="93"/>
        <v>Certificate</v>
      </c>
      <c r="I943" s="19" t="str">
        <f t="shared" si="94"/>
        <v>III in Wine Industry Operations</v>
      </c>
      <c r="J943" s="19" t="str">
        <f t="shared" si="92"/>
        <v>III in</v>
      </c>
      <c r="K943" s="19" t="str">
        <f t="shared" si="95"/>
        <v>Wine Industry Operations</v>
      </c>
      <c r="L943" s="19"/>
      <c r="M943" s="19"/>
    </row>
    <row r="944" spans="1:13" s="10" customFormat="1" x14ac:dyDescent="0.35">
      <c r="A944" s="25" t="s">
        <v>189</v>
      </c>
      <c r="B944" s="25" t="s">
        <v>472</v>
      </c>
      <c r="C944" s="25" t="str">
        <f t="shared" si="90"/>
        <v>Certificate III in Meat Processing (Retail Butcher)</v>
      </c>
      <c r="D944" s="25" t="str">
        <f t="shared" si="91"/>
        <v>AMP30815 Certificate III in Meat Processing (Retail Butcher)</v>
      </c>
      <c r="E944" s="25">
        <v>7</v>
      </c>
      <c r="F944" s="21" t="s">
        <v>275</v>
      </c>
      <c r="H944" s="19" t="str">
        <f t="shared" si="93"/>
        <v>Certificate</v>
      </c>
      <c r="I944" s="19" t="str">
        <f t="shared" si="94"/>
        <v>III in Meat Processing (Retail Butcher)</v>
      </c>
      <c r="J944" s="19" t="str">
        <f t="shared" si="92"/>
        <v>III in</v>
      </c>
      <c r="K944" s="19" t="str">
        <f t="shared" si="95"/>
        <v>Meat Processing (Retail Butcher)</v>
      </c>
      <c r="L944" s="19"/>
      <c r="M944" s="19"/>
    </row>
    <row r="945" spans="1:13" s="10" customFormat="1" x14ac:dyDescent="0.35">
      <c r="A945" s="21" t="s">
        <v>27</v>
      </c>
      <c r="B945" s="21" t="s">
        <v>502</v>
      </c>
      <c r="C945" s="25" t="str">
        <f t="shared" si="90"/>
        <v>Certificate III in Mobile Plant Technology</v>
      </c>
      <c r="D945" s="25" t="str">
        <f t="shared" si="91"/>
        <v>AUR31216 Certificate III in Mobile Plant Technology</v>
      </c>
      <c r="E945" s="21">
        <v>7</v>
      </c>
      <c r="F945" s="21" t="s">
        <v>275</v>
      </c>
      <c r="H945" s="19" t="str">
        <f t="shared" si="93"/>
        <v>Certificate</v>
      </c>
      <c r="I945" s="19" t="str">
        <f t="shared" si="94"/>
        <v>III in Mobile Plant Technology</v>
      </c>
      <c r="J945" s="19" t="str">
        <f t="shared" si="92"/>
        <v>III in</v>
      </c>
      <c r="K945" s="19" t="str">
        <f t="shared" si="95"/>
        <v>Mobile Plant Technology</v>
      </c>
      <c r="L945" s="19"/>
      <c r="M945" s="19"/>
    </row>
    <row r="946" spans="1:13" s="10" customFormat="1" x14ac:dyDescent="0.35">
      <c r="A946" s="26" t="s">
        <v>39</v>
      </c>
      <c r="B946" s="26" t="s">
        <v>362</v>
      </c>
      <c r="C946" s="25" t="str">
        <f t="shared" si="90"/>
        <v>Certificate III in Education Support</v>
      </c>
      <c r="D946" s="25" t="str">
        <f t="shared" si="91"/>
        <v>CHC30213 Certificate III in Education Support</v>
      </c>
      <c r="E946" s="26">
        <v>7</v>
      </c>
      <c r="F946" s="21" t="s">
        <v>225</v>
      </c>
      <c r="H946" s="19" t="str">
        <f t="shared" si="93"/>
        <v>Certificate</v>
      </c>
      <c r="I946" s="19" t="str">
        <f t="shared" si="94"/>
        <v>III in Education Support</v>
      </c>
      <c r="J946" s="19" t="str">
        <f t="shared" si="92"/>
        <v>III in</v>
      </c>
      <c r="K946" s="19" t="str">
        <f t="shared" si="95"/>
        <v>Education Support</v>
      </c>
      <c r="L946" s="19"/>
      <c r="M946" s="19"/>
    </row>
    <row r="947" spans="1:13" s="10" customFormat="1" x14ac:dyDescent="0.35">
      <c r="A947" s="21" t="s">
        <v>208</v>
      </c>
      <c r="B947" s="21" t="s">
        <v>475</v>
      </c>
      <c r="C947" s="25" t="str">
        <f t="shared" si="90"/>
        <v>Diploma of Dance (Elite Performance)</v>
      </c>
      <c r="D947" s="25" t="str">
        <f t="shared" si="91"/>
        <v>CUA50113 Diploma of Dance (Elite Performance)</v>
      </c>
      <c r="E947" s="21">
        <v>7</v>
      </c>
      <c r="F947" s="21" t="s">
        <v>275</v>
      </c>
      <c r="H947" s="19" t="str">
        <f t="shared" si="93"/>
        <v>Diploma</v>
      </c>
      <c r="I947" s="19" t="str">
        <f t="shared" si="94"/>
        <v>of Dance (Elite Performance)</v>
      </c>
      <c r="J947" s="19" t="e">
        <f t="shared" si="92"/>
        <v>#VALUE!</v>
      </c>
      <c r="K947" s="19" t="str">
        <f t="shared" si="95"/>
        <v>Diploma Of Dance (Elite Performance)</v>
      </c>
      <c r="L947" s="19"/>
      <c r="M947" s="19"/>
    </row>
    <row r="948" spans="1:13" s="10" customFormat="1" x14ac:dyDescent="0.35">
      <c r="A948" s="21" t="s">
        <v>209</v>
      </c>
      <c r="B948" s="21" t="s">
        <v>455</v>
      </c>
      <c r="C948" s="25" t="str">
        <f t="shared" si="90"/>
        <v>Diploma of Photography And Photo Imaging</v>
      </c>
      <c r="D948" s="25" t="str">
        <f t="shared" si="91"/>
        <v>CUA50915 Diploma of Photography And Photo Imaging</v>
      </c>
      <c r="E948" s="21">
        <v>7</v>
      </c>
      <c r="F948" s="21" t="s">
        <v>275</v>
      </c>
      <c r="H948" s="19" t="str">
        <f t="shared" si="93"/>
        <v>Diploma</v>
      </c>
      <c r="I948" s="19" t="str">
        <f t="shared" si="94"/>
        <v>of Photography and Photo Imaging</v>
      </c>
      <c r="J948" s="19" t="str">
        <f t="shared" si="92"/>
        <v>of Photography and Photo Imagin</v>
      </c>
      <c r="K948" s="19" t="str">
        <f t="shared" si="95"/>
        <v>Diploma Of Photography And Photo Imaging</v>
      </c>
      <c r="L948" s="19"/>
      <c r="M948" s="19"/>
    </row>
    <row r="949" spans="1:13" s="10" customFormat="1" x14ac:dyDescent="0.35">
      <c r="A949" s="18" t="s">
        <v>288</v>
      </c>
      <c r="B949" s="18" t="s">
        <v>654</v>
      </c>
      <c r="C949" s="25" t="str">
        <f t="shared" si="90"/>
        <v>Certificate III in Harvesting And Haulage</v>
      </c>
      <c r="D949" s="25" t="str">
        <f t="shared" si="91"/>
        <v>FWP30216 Certificate III in Harvesting And Haulage</v>
      </c>
      <c r="E949" s="18">
        <v>7</v>
      </c>
      <c r="F949" s="21" t="s">
        <v>225</v>
      </c>
      <c r="H949" s="19" t="str">
        <f t="shared" si="93"/>
        <v>Certificate</v>
      </c>
      <c r="I949" s="19" t="str">
        <f t="shared" si="94"/>
        <v>III in Harvesting and Haulage</v>
      </c>
      <c r="J949" s="19" t="str">
        <f t="shared" si="92"/>
        <v>III in</v>
      </c>
      <c r="K949" s="19" t="str">
        <f t="shared" si="95"/>
        <v>Harvesting And Haulage</v>
      </c>
      <c r="L949" s="19"/>
      <c r="M949" s="19"/>
    </row>
    <row r="950" spans="1:13" s="10" customFormat="1" x14ac:dyDescent="0.35">
      <c r="A950" s="25" t="s">
        <v>1158</v>
      </c>
      <c r="B950" s="25" t="s">
        <v>1159</v>
      </c>
      <c r="C950" s="25" t="str">
        <f t="shared" si="90"/>
        <v>Advanced Diploma Of Performance</v>
      </c>
      <c r="D950" s="25" t="str">
        <f t="shared" si="91"/>
        <v>10295NAT Advanced Diploma Of Performance</v>
      </c>
      <c r="E950" s="25">
        <v>7</v>
      </c>
      <c r="F950" s="21" t="s">
        <v>210</v>
      </c>
      <c r="H950" s="19" t="str">
        <f t="shared" si="93"/>
        <v>Advanced</v>
      </c>
      <c r="I950" s="19" t="str">
        <f t="shared" si="94"/>
        <v>Diploma of Performance</v>
      </c>
      <c r="J950" s="19" t="e">
        <f t="shared" si="92"/>
        <v>#VALUE!</v>
      </c>
      <c r="K950" s="19" t="str">
        <f t="shared" si="95"/>
        <v>Advanced Diploma Of Performance</v>
      </c>
      <c r="L950" s="19"/>
      <c r="M950" s="19"/>
    </row>
    <row r="951" spans="1:13" s="10" customFormat="1" x14ac:dyDescent="0.35">
      <c r="A951" s="22" t="s">
        <v>828</v>
      </c>
      <c r="B951" s="22" t="s">
        <v>829</v>
      </c>
      <c r="C951" s="25" t="str">
        <f t="shared" si="90"/>
        <v>Certificate III in Automotive Manufacturing Technical Operations - Bus, Truck And Trailer</v>
      </c>
      <c r="D951" s="25" t="str">
        <f t="shared" si="91"/>
        <v>AUM30218 Certificate III in Automotive Manufacturing Technical Operations - Bus, Truck And Trailer</v>
      </c>
      <c r="E951" s="22">
        <v>7</v>
      </c>
      <c r="F951" s="21" t="s">
        <v>210</v>
      </c>
      <c r="H951" s="19" t="str">
        <f t="shared" si="93"/>
        <v>Certificate</v>
      </c>
      <c r="I951" s="19" t="str">
        <f t="shared" si="94"/>
        <v>III in Automotive Manufacturing Technical Operations - Bus, Truck and Trailer</v>
      </c>
      <c r="J951" s="19" t="str">
        <f t="shared" si="92"/>
        <v>III in</v>
      </c>
      <c r="K951" s="19" t="str">
        <f t="shared" si="95"/>
        <v>Automotive Manufacturing Technical Operations - Bus, Truck And Trailer</v>
      </c>
      <c r="L951" s="19"/>
      <c r="M951" s="19"/>
    </row>
    <row r="952" spans="1:13" s="10" customFormat="1" x14ac:dyDescent="0.35">
      <c r="A952" s="22" t="s">
        <v>25</v>
      </c>
      <c r="B952" s="22" t="s">
        <v>442</v>
      </c>
      <c r="C952" s="25" t="str">
        <f t="shared" si="90"/>
        <v>Certificate II in Automotive Body Repair Technology</v>
      </c>
      <c r="D952" s="25" t="str">
        <f t="shared" si="91"/>
        <v>AUR20916 Certificate II in Automotive Body Repair Technology</v>
      </c>
      <c r="E952" s="22">
        <v>7</v>
      </c>
      <c r="F952" s="21" t="s">
        <v>210</v>
      </c>
      <c r="H952" s="19" t="str">
        <f t="shared" si="93"/>
        <v>Certificate</v>
      </c>
      <c r="I952" s="19" t="str">
        <f t="shared" si="94"/>
        <v>II in Automotive Body Repair Technology</v>
      </c>
      <c r="J952" s="19" t="str">
        <f t="shared" si="92"/>
        <v>II in</v>
      </c>
      <c r="K952" s="19" t="str">
        <f t="shared" si="95"/>
        <v>Automotive Body Repair Technology</v>
      </c>
      <c r="L952" s="19"/>
      <c r="M952" s="19"/>
    </row>
    <row r="953" spans="1:13" s="10" customFormat="1" x14ac:dyDescent="0.35">
      <c r="A953" s="25" t="s">
        <v>191</v>
      </c>
      <c r="B953" s="25" t="s">
        <v>503</v>
      </c>
      <c r="C953" s="25" t="str">
        <f t="shared" si="90"/>
        <v>Certificate III in Outdoor Power Equipment Technology</v>
      </c>
      <c r="D953" s="25" t="str">
        <f t="shared" si="91"/>
        <v>AUR30716 Certificate III in Outdoor Power Equipment Technology</v>
      </c>
      <c r="E953" s="25">
        <v>7</v>
      </c>
      <c r="F953" s="21" t="s">
        <v>210</v>
      </c>
      <c r="H953" s="19" t="str">
        <f t="shared" si="93"/>
        <v>Certificate</v>
      </c>
      <c r="I953" s="19" t="str">
        <f t="shared" si="94"/>
        <v>III in Outdoor Power Equipment Technology</v>
      </c>
      <c r="J953" s="19" t="str">
        <f t="shared" si="92"/>
        <v>III in</v>
      </c>
      <c r="K953" s="19" t="str">
        <f t="shared" si="95"/>
        <v>Outdoor Power Equipment Technology</v>
      </c>
      <c r="L953" s="19"/>
      <c r="M953" s="19"/>
    </row>
    <row r="954" spans="1:13" s="10" customFormat="1" x14ac:dyDescent="0.35">
      <c r="A954" s="21" t="s">
        <v>197</v>
      </c>
      <c r="B954" s="21" t="s">
        <v>593</v>
      </c>
      <c r="C954" s="25" t="str">
        <f t="shared" si="90"/>
        <v>Certificate III in Shopfitting</v>
      </c>
      <c r="D954" s="25" t="str">
        <f t="shared" si="91"/>
        <v>CPC30116 Certificate III in Shopfitting</v>
      </c>
      <c r="E954" s="21">
        <v>7</v>
      </c>
      <c r="F954" s="21" t="s">
        <v>210</v>
      </c>
      <c r="H954" s="19" t="str">
        <f t="shared" si="93"/>
        <v>Certificate</v>
      </c>
      <c r="I954" s="19" t="str">
        <f t="shared" si="94"/>
        <v>III in Shopfitting</v>
      </c>
      <c r="J954" s="19" t="str">
        <f t="shared" si="92"/>
        <v>III in</v>
      </c>
      <c r="K954" s="19" t="str">
        <f t="shared" si="95"/>
        <v>Shopfitting</v>
      </c>
      <c r="L954" s="19"/>
      <c r="M954" s="19"/>
    </row>
    <row r="955" spans="1:13" s="10" customFormat="1" x14ac:dyDescent="0.35">
      <c r="A955" s="25" t="s">
        <v>431</v>
      </c>
      <c r="B955" s="25" t="s">
        <v>734</v>
      </c>
      <c r="C955" s="25" t="str">
        <f t="shared" si="90"/>
        <v>Certificate II in Aboriginal And Torres Strait Islander Cultural Arts</v>
      </c>
      <c r="D955" s="25" t="str">
        <f t="shared" si="91"/>
        <v>CUA20415 Certificate II in Aboriginal And Torres Strait Islander Cultural Arts</v>
      </c>
      <c r="E955" s="25">
        <v>7</v>
      </c>
      <c r="F955" s="21" t="s">
        <v>210</v>
      </c>
      <c r="H955" s="19" t="str">
        <f t="shared" si="93"/>
        <v>Certificate</v>
      </c>
      <c r="I955" s="19" t="str">
        <f t="shared" si="94"/>
        <v>II in Aboriginal and Torres Strait Islander Cultural Arts</v>
      </c>
      <c r="J955" s="19" t="str">
        <f t="shared" si="92"/>
        <v>II in</v>
      </c>
      <c r="K955" s="19" t="str">
        <f t="shared" si="95"/>
        <v>Aboriginal And Torres Strait Islander Cultural Arts</v>
      </c>
      <c r="L955" s="19"/>
      <c r="M955" s="19"/>
    </row>
    <row r="956" spans="1:13" s="10" customFormat="1" x14ac:dyDescent="0.35">
      <c r="A956" s="25" t="s">
        <v>20</v>
      </c>
      <c r="B956" s="25" t="s">
        <v>689</v>
      </c>
      <c r="C956" s="25" t="str">
        <f t="shared" si="90"/>
        <v>Certificate III in Agriculture</v>
      </c>
      <c r="D956" s="25" t="str">
        <f t="shared" si="91"/>
        <v>AHC30116 Certificate III in Agriculture</v>
      </c>
      <c r="E956" s="25">
        <v>7</v>
      </c>
      <c r="F956" s="21" t="s">
        <v>218</v>
      </c>
      <c r="H956" s="19" t="str">
        <f t="shared" si="93"/>
        <v>Certificate</v>
      </c>
      <c r="I956" s="19" t="str">
        <f t="shared" si="94"/>
        <v>III IN AGRICULTURE</v>
      </c>
      <c r="J956" s="19" t="str">
        <f t="shared" si="92"/>
        <v>III in</v>
      </c>
      <c r="K956" s="19" t="str">
        <f t="shared" si="95"/>
        <v>Agriculture</v>
      </c>
      <c r="L956" s="19"/>
      <c r="M956" s="19"/>
    </row>
    <row r="957" spans="1:13" s="10" customFormat="1" x14ac:dyDescent="0.35">
      <c r="A957" s="23" t="s">
        <v>1189</v>
      </c>
      <c r="B957" s="23" t="s">
        <v>1190</v>
      </c>
      <c r="C957" s="25" t="str">
        <f t="shared" si="90"/>
        <v>Certificate IV in School Age Education And Care</v>
      </c>
      <c r="D957" s="25" t="str">
        <f t="shared" si="91"/>
        <v>CHC40113 Certificate IV in School Age Education And Care</v>
      </c>
      <c r="E957" s="23">
        <v>7</v>
      </c>
      <c r="F957" s="21" t="s">
        <v>212</v>
      </c>
      <c r="H957" s="19" t="str">
        <f t="shared" si="93"/>
        <v>Certificate</v>
      </c>
      <c r="I957" s="19" t="str">
        <f t="shared" si="94"/>
        <v>IV in School Age Education and Care</v>
      </c>
      <c r="J957" s="19" t="str">
        <f t="shared" si="92"/>
        <v>IV in</v>
      </c>
      <c r="K957" s="19" t="str">
        <f t="shared" si="95"/>
        <v>School Age Education And Care</v>
      </c>
      <c r="L957" s="19"/>
      <c r="M957" s="19"/>
    </row>
    <row r="958" spans="1:13" s="10" customFormat="1" x14ac:dyDescent="0.35">
      <c r="A958" s="23" t="s">
        <v>163</v>
      </c>
      <c r="B958" s="23" t="s">
        <v>390</v>
      </c>
      <c r="C958" s="25" t="str">
        <f t="shared" si="90"/>
        <v>Certificate III in Baking</v>
      </c>
      <c r="D958" s="25" t="str">
        <f t="shared" si="91"/>
        <v>FBP30517 Certificate III in Baking</v>
      </c>
      <c r="E958" s="23">
        <v>7</v>
      </c>
      <c r="F958" s="21" t="s">
        <v>212</v>
      </c>
      <c r="H958" s="19" t="str">
        <f t="shared" si="93"/>
        <v>Certificate</v>
      </c>
      <c r="I958" s="19" t="str">
        <f t="shared" si="94"/>
        <v>III in Baking</v>
      </c>
      <c r="J958" s="19" t="str">
        <f t="shared" si="92"/>
        <v>III in</v>
      </c>
      <c r="K958" s="19" t="str">
        <f t="shared" si="95"/>
        <v>Baking</v>
      </c>
      <c r="L958" s="19"/>
      <c r="M958" s="19"/>
    </row>
    <row r="959" spans="1:13" s="10" customFormat="1" x14ac:dyDescent="0.35">
      <c r="A959" s="20" t="s">
        <v>106</v>
      </c>
      <c r="B959" s="20" t="s">
        <v>619</v>
      </c>
      <c r="C959" s="25" t="str">
        <f t="shared" si="90"/>
        <v>Certificate IV in Beauty Therapy</v>
      </c>
      <c r="D959" s="25" t="str">
        <f t="shared" si="91"/>
        <v>SHB40115 Certificate IV in Beauty Therapy</v>
      </c>
      <c r="E959" s="23">
        <v>7</v>
      </c>
      <c r="F959" s="21" t="s">
        <v>212</v>
      </c>
      <c r="H959" s="19" t="str">
        <f t="shared" si="93"/>
        <v>Certificate</v>
      </c>
      <c r="I959" s="19" t="str">
        <f t="shared" si="94"/>
        <v>IV in Beauty Therapy</v>
      </c>
      <c r="J959" s="19" t="str">
        <f t="shared" si="92"/>
        <v>IV in</v>
      </c>
      <c r="K959" s="19" t="str">
        <f t="shared" si="95"/>
        <v>Beauty Therapy</v>
      </c>
      <c r="L959" s="19"/>
      <c r="M959" s="19"/>
    </row>
    <row r="960" spans="1:13" x14ac:dyDescent="0.35">
      <c r="A960" s="26" t="s">
        <v>176</v>
      </c>
      <c r="B960" s="26" t="s">
        <v>384</v>
      </c>
      <c r="C960" s="25" t="str">
        <f t="shared" si="90"/>
        <v>Certificate III in Electrotechnology Electrician</v>
      </c>
      <c r="D960" s="25" t="str">
        <f t="shared" si="91"/>
        <v>UEE30811 Certificate III in Electrotechnology Electrician</v>
      </c>
      <c r="E960" s="26">
        <v>7</v>
      </c>
      <c r="F960" s="21" t="s">
        <v>225</v>
      </c>
      <c r="H960" s="19" t="str">
        <f t="shared" si="93"/>
        <v>Certificate</v>
      </c>
      <c r="I960" s="19" t="str">
        <f t="shared" si="94"/>
        <v>III in Electrotechnology Electrician</v>
      </c>
      <c r="J960" s="19" t="str">
        <f t="shared" si="92"/>
        <v>III in</v>
      </c>
      <c r="K960" s="19" t="str">
        <f t="shared" si="95"/>
        <v>Electrotechnology Electrician</v>
      </c>
      <c r="L960" s="19"/>
      <c r="M960" s="19"/>
    </row>
    <row r="961" spans="1:13" x14ac:dyDescent="0.35">
      <c r="A961" s="25" t="s">
        <v>55</v>
      </c>
      <c r="B961" s="25" t="s">
        <v>518</v>
      </c>
      <c r="C961" s="25" t="str">
        <f t="shared" si="90"/>
        <v>Certificate III in Assistant Dance Teaching</v>
      </c>
      <c r="D961" s="25" t="str">
        <f t="shared" si="91"/>
        <v>CUA30313 Certificate III in Assistant Dance Teaching</v>
      </c>
      <c r="E961" s="25">
        <v>7</v>
      </c>
      <c r="F961" s="21" t="s">
        <v>131</v>
      </c>
      <c r="H961" s="19" t="str">
        <f t="shared" si="93"/>
        <v>Certificate</v>
      </c>
      <c r="I961" s="19" t="str">
        <f t="shared" si="94"/>
        <v>III in Assistant Dance Teaching</v>
      </c>
      <c r="J961" s="19" t="str">
        <f t="shared" si="92"/>
        <v>III in</v>
      </c>
      <c r="K961" s="19" t="str">
        <f t="shared" si="95"/>
        <v>Assistant Dance Teaching</v>
      </c>
      <c r="L961" s="19"/>
      <c r="M961" s="19"/>
    </row>
    <row r="962" spans="1:13" x14ac:dyDescent="0.35">
      <c r="A962" s="21" t="s">
        <v>96</v>
      </c>
      <c r="B962" s="25" t="s">
        <v>407</v>
      </c>
      <c r="C962" s="25" t="str">
        <f t="shared" si="90"/>
        <v>Certificate II in Public Safety (Aquatic Rescue)</v>
      </c>
      <c r="D962" s="25" t="str">
        <f t="shared" si="91"/>
        <v>PUA21012 Certificate II in Public Safety (Aquatic Rescue)</v>
      </c>
      <c r="E962" s="21">
        <v>7</v>
      </c>
      <c r="F962" s="21" t="s">
        <v>224</v>
      </c>
      <c r="H962" s="19" t="str">
        <f t="shared" si="93"/>
        <v>Certificate</v>
      </c>
      <c r="I962" s="19" t="str">
        <f t="shared" si="94"/>
        <v>II in Public Safety (Aquatic Rescue)</v>
      </c>
      <c r="J962" s="19" t="str">
        <f t="shared" si="92"/>
        <v>II in</v>
      </c>
      <c r="K962" s="19" t="str">
        <f t="shared" si="95"/>
        <v>Public Safety (Aquatic Rescue)</v>
      </c>
      <c r="L962" s="19"/>
      <c r="M962" s="19"/>
    </row>
    <row r="963" spans="1:13" x14ac:dyDescent="0.35">
      <c r="A963" s="21" t="s">
        <v>1683</v>
      </c>
      <c r="B963" s="21" t="s">
        <v>299</v>
      </c>
      <c r="C963" s="25" t="str">
        <f t="shared" ref="C963:C1026" si="96">IF(H963="Certificate",_xlfn.CONCAT(H963," ",J963," ",K963),IF(H963="Diploma",_xlfn.CONCAT(H963," of ",PROPER(RIGHT(B963,LEN(B963)-2-FIND("of",B963)))),PROPER(B963)))</f>
        <v>Certificate II in Hospitality</v>
      </c>
      <c r="D963" s="25" t="str">
        <f t="shared" ref="D963:D1026" si="97">_xlfn.CONCAT(A963," ",IF(H963="Certificate",_xlfn.CONCAT(H963," ",J963," ",K963),IF(H963="Diploma",_xlfn.CONCAT(H963," of ",PROPER(RIGHT(B963,LEN(B963)-2-FIND("of",B963)))),PROPER(B963))))</f>
        <v>SIT20213 Certificate II in Hospitality</v>
      </c>
      <c r="E963" s="21">
        <v>7</v>
      </c>
      <c r="F963" s="21" t="s">
        <v>224</v>
      </c>
      <c r="H963" s="19" t="str">
        <f t="shared" si="93"/>
        <v>Certificate</v>
      </c>
      <c r="I963" s="19" t="str">
        <f t="shared" si="94"/>
        <v>II in Hospitality</v>
      </c>
      <c r="J963" s="19" t="str">
        <f t="shared" ref="J963:J1026" si="98">_xlfn.CONCAT(LEFT(I963,FIND("in",LOWER(I963))-1),"in")</f>
        <v>II in</v>
      </c>
      <c r="K963" s="19" t="str">
        <f t="shared" si="95"/>
        <v>Hospitality</v>
      </c>
      <c r="L963" s="19"/>
      <c r="M963" s="19"/>
    </row>
    <row r="964" spans="1:13" x14ac:dyDescent="0.35">
      <c r="A964" s="22" t="s">
        <v>1684</v>
      </c>
      <c r="B964" s="22" t="s">
        <v>367</v>
      </c>
      <c r="C964" s="25" t="str">
        <f t="shared" si="96"/>
        <v>Certificate III in Fitness</v>
      </c>
      <c r="D964" s="25" t="str">
        <f t="shared" si="97"/>
        <v>SIS30313 Certificate III in Fitness</v>
      </c>
      <c r="E964" s="22">
        <v>7</v>
      </c>
      <c r="F964" s="21" t="s">
        <v>224</v>
      </c>
      <c r="H964" s="19" t="str">
        <f t="shared" si="93"/>
        <v>Certificate</v>
      </c>
      <c r="I964" s="19" t="str">
        <f t="shared" si="94"/>
        <v>III in Fitness</v>
      </c>
      <c r="J964" s="19" t="str">
        <f t="shared" si="98"/>
        <v>III in</v>
      </c>
      <c r="K964" s="19" t="str">
        <f t="shared" si="95"/>
        <v>Fitness</v>
      </c>
      <c r="L964" s="19"/>
      <c r="M964" s="19"/>
    </row>
    <row r="965" spans="1:13" x14ac:dyDescent="0.35">
      <c r="A965" s="25" t="s">
        <v>167</v>
      </c>
      <c r="B965" s="25" t="s">
        <v>424</v>
      </c>
      <c r="C965" s="25" t="str">
        <f t="shared" si="96"/>
        <v>Certificate III in Cabinet Making</v>
      </c>
      <c r="D965" s="25" t="str">
        <f t="shared" si="97"/>
        <v>MSF31113 Certificate III in Cabinet Making</v>
      </c>
      <c r="E965" s="25">
        <v>7</v>
      </c>
      <c r="F965" s="21" t="s">
        <v>224</v>
      </c>
      <c r="H965" s="19" t="str">
        <f t="shared" si="93"/>
        <v>Certificate</v>
      </c>
      <c r="I965" s="19" t="str">
        <f t="shared" si="94"/>
        <v>III in Cabinet Making</v>
      </c>
      <c r="J965" s="19" t="str">
        <f t="shared" si="98"/>
        <v>III in</v>
      </c>
      <c r="K965" s="19" t="str">
        <f t="shared" si="95"/>
        <v>Cabinet Making</v>
      </c>
      <c r="L965" s="19"/>
      <c r="M965" s="19"/>
    </row>
    <row r="966" spans="1:13" x14ac:dyDescent="0.35">
      <c r="A966" s="18" t="s">
        <v>1685</v>
      </c>
      <c r="B966" s="18" t="s">
        <v>1686</v>
      </c>
      <c r="C966" s="25" t="str">
        <f t="shared" si="96"/>
        <v>Certificate IV in Spoken And Written English For Further Study</v>
      </c>
      <c r="D966" s="25" t="str">
        <f t="shared" si="97"/>
        <v>10730NAT Certificate IV in Spoken And Written English For Further Study</v>
      </c>
      <c r="E966" s="18">
        <v>7</v>
      </c>
      <c r="F966" s="21" t="s">
        <v>224</v>
      </c>
      <c r="H966" s="19" t="str">
        <f t="shared" si="93"/>
        <v>Certificate</v>
      </c>
      <c r="I966" s="19" t="str">
        <f t="shared" si="94"/>
        <v>IV in Spoken and Written English for Further Study</v>
      </c>
      <c r="J966" s="19" t="str">
        <f t="shared" si="98"/>
        <v>IV in</v>
      </c>
      <c r="K966" s="19" t="str">
        <f t="shared" si="95"/>
        <v>Spoken And Written English For Further Study</v>
      </c>
      <c r="L966" s="19"/>
      <c r="M966" s="19"/>
    </row>
    <row r="967" spans="1:13" x14ac:dyDescent="0.35">
      <c r="A967" s="21" t="s">
        <v>161</v>
      </c>
      <c r="B967" s="21" t="s">
        <v>581</v>
      </c>
      <c r="C967" s="25" t="str">
        <f t="shared" si="96"/>
        <v>Certificate III in Automotive Electrical Technology</v>
      </c>
      <c r="D967" s="25" t="str">
        <f t="shared" si="97"/>
        <v>AUR30316 Certificate III in Automotive Electrical Technology</v>
      </c>
      <c r="E967" s="21">
        <v>6</v>
      </c>
      <c r="F967" s="21" t="s">
        <v>275</v>
      </c>
      <c r="H967" s="19" t="str">
        <f t="shared" si="93"/>
        <v>Certificate</v>
      </c>
      <c r="I967" s="19" t="str">
        <f t="shared" si="94"/>
        <v>III in Automotive Electrical Technology</v>
      </c>
      <c r="J967" s="19" t="str">
        <f t="shared" si="98"/>
        <v>III in</v>
      </c>
      <c r="K967" s="19" t="str">
        <f t="shared" si="95"/>
        <v>Automotive Electrical Technology</v>
      </c>
      <c r="L967" s="19"/>
      <c r="M967" s="19"/>
    </row>
    <row r="968" spans="1:13" x14ac:dyDescent="0.35">
      <c r="A968" s="21" t="s">
        <v>160</v>
      </c>
      <c r="B968" s="21" t="s">
        <v>492</v>
      </c>
      <c r="C968" s="25" t="str">
        <f t="shared" si="96"/>
        <v>Certificate III in Automotive Body Repair Technology</v>
      </c>
      <c r="D968" s="25" t="str">
        <f t="shared" si="97"/>
        <v>AUR32116 Certificate III in Automotive Body Repair Technology</v>
      </c>
      <c r="E968" s="21">
        <v>6</v>
      </c>
      <c r="F968" s="21" t="s">
        <v>275</v>
      </c>
      <c r="H968" s="19" t="str">
        <f t="shared" si="93"/>
        <v>Certificate</v>
      </c>
      <c r="I968" s="19" t="str">
        <f t="shared" si="94"/>
        <v>III in Automotive Body Repair Technology</v>
      </c>
      <c r="J968" s="19" t="str">
        <f t="shared" si="98"/>
        <v>III in</v>
      </c>
      <c r="K968" s="19" t="str">
        <f t="shared" si="95"/>
        <v>Automotive Body Repair Technology</v>
      </c>
      <c r="L968" s="19"/>
      <c r="M968" s="19"/>
    </row>
    <row r="969" spans="1:13" x14ac:dyDescent="0.35">
      <c r="A969" s="25" t="s">
        <v>166</v>
      </c>
      <c r="B969" s="25" t="s">
        <v>474</v>
      </c>
      <c r="C969" s="25" t="str">
        <f t="shared" si="96"/>
        <v>Certificate III in Bricklaying/Blocklaying</v>
      </c>
      <c r="D969" s="25" t="str">
        <f t="shared" si="97"/>
        <v>CPC30111 Certificate III in Bricklaying/Blocklaying</v>
      </c>
      <c r="E969" s="25">
        <v>6</v>
      </c>
      <c r="F969" s="21" t="s">
        <v>275</v>
      </c>
      <c r="H969" s="19" t="str">
        <f t="shared" si="93"/>
        <v>Certificate</v>
      </c>
      <c r="I969" s="19" t="str">
        <f t="shared" si="94"/>
        <v>III in Bricklaying/Blocklaying</v>
      </c>
      <c r="J969" s="19" t="str">
        <f t="shared" si="98"/>
        <v>III in</v>
      </c>
      <c r="K969" s="19" t="str">
        <f t="shared" si="95"/>
        <v>Bricklaying/Blocklaying</v>
      </c>
      <c r="L969" s="19"/>
      <c r="M969" s="19"/>
    </row>
    <row r="970" spans="1:13" x14ac:dyDescent="0.35">
      <c r="A970" s="21" t="s">
        <v>60</v>
      </c>
      <c r="B970" s="21" t="s">
        <v>476</v>
      </c>
      <c r="C970" s="25" t="str">
        <f t="shared" si="96"/>
        <v>Certificate IV in Dance</v>
      </c>
      <c r="D970" s="25" t="str">
        <f t="shared" si="97"/>
        <v>CUA40113 Certificate IV in Dance</v>
      </c>
      <c r="E970" s="21">
        <v>6</v>
      </c>
      <c r="F970" s="21" t="s">
        <v>275</v>
      </c>
      <c r="H970" s="19" t="str">
        <f t="shared" si="93"/>
        <v>Certificate</v>
      </c>
      <c r="I970" s="19" t="str">
        <f t="shared" si="94"/>
        <v>IV in Dance</v>
      </c>
      <c r="J970" s="19" t="str">
        <f t="shared" si="98"/>
        <v>IV in</v>
      </c>
      <c r="K970" s="19" t="str">
        <f t="shared" si="95"/>
        <v>Dance</v>
      </c>
      <c r="L970" s="19"/>
      <c r="M970" s="19"/>
    </row>
    <row r="971" spans="1:13" x14ac:dyDescent="0.35">
      <c r="A971" s="25" t="s">
        <v>79</v>
      </c>
      <c r="B971" s="25" t="s">
        <v>513</v>
      </c>
      <c r="C971" s="25" t="str">
        <f t="shared" si="96"/>
        <v>Certificate III in Dental Assisting</v>
      </c>
      <c r="D971" s="25" t="str">
        <f t="shared" si="97"/>
        <v>HLT35015 Certificate III in Dental Assisting</v>
      </c>
      <c r="E971" s="25">
        <v>6</v>
      </c>
      <c r="F971" s="21" t="s">
        <v>275</v>
      </c>
      <c r="H971" s="19" t="str">
        <f t="shared" si="93"/>
        <v>Certificate</v>
      </c>
      <c r="I971" s="19" t="str">
        <f t="shared" si="94"/>
        <v>III in Dental Assisting</v>
      </c>
      <c r="J971" s="19" t="str">
        <f t="shared" si="98"/>
        <v>III in</v>
      </c>
      <c r="K971" s="19" t="str">
        <f t="shared" si="95"/>
        <v>Dental Assisting</v>
      </c>
      <c r="L971" s="19"/>
      <c r="M971" s="19"/>
    </row>
    <row r="972" spans="1:13" x14ac:dyDescent="0.35">
      <c r="A972" s="21" t="s">
        <v>1032</v>
      </c>
      <c r="B972" s="21" t="s">
        <v>1033</v>
      </c>
      <c r="C972" s="25" t="str">
        <f t="shared" si="96"/>
        <v>Certificate IV in Veterinary Nursing</v>
      </c>
      <c r="D972" s="25" t="str">
        <f t="shared" si="97"/>
        <v>ACM40418 Certificate IV in Veterinary Nursing</v>
      </c>
      <c r="E972" s="21">
        <v>6</v>
      </c>
      <c r="F972" s="21" t="s">
        <v>210</v>
      </c>
      <c r="H972" s="19" t="str">
        <f t="shared" si="93"/>
        <v>Certificate</v>
      </c>
      <c r="I972" s="19" t="str">
        <f t="shared" si="94"/>
        <v>IV in Veterinary Nursing</v>
      </c>
      <c r="J972" s="19" t="str">
        <f t="shared" si="98"/>
        <v>IV in</v>
      </c>
      <c r="K972" s="19" t="str">
        <f t="shared" si="95"/>
        <v>Veterinary Nursing</v>
      </c>
      <c r="L972" s="19"/>
      <c r="M972" s="19"/>
    </row>
    <row r="973" spans="1:13" x14ac:dyDescent="0.35">
      <c r="A973" s="25" t="s">
        <v>776</v>
      </c>
      <c r="B973" s="25" t="s">
        <v>777</v>
      </c>
      <c r="C973" s="25" t="str">
        <f t="shared" si="96"/>
        <v>Certificate II in Meat Processing (Food Services)</v>
      </c>
      <c r="D973" s="25" t="str">
        <f t="shared" si="97"/>
        <v>AMP20117 Certificate II in Meat Processing (Food Services)</v>
      </c>
      <c r="E973" s="25">
        <v>6</v>
      </c>
      <c r="F973" s="21" t="s">
        <v>210</v>
      </c>
      <c r="H973" s="19" t="str">
        <f t="shared" ref="H973:H1036" si="99">TRIM(PROPER(LEFT(B973,FIND(" ",B973))))</f>
        <v>Certificate</v>
      </c>
      <c r="I973" s="19" t="str">
        <f t="shared" ref="I973:I1036" si="100">RIGHT(B973,LEN(B973)-FIND(" ",B973))</f>
        <v>II in Meat Processing (Food Services)</v>
      </c>
      <c r="J973" s="19" t="str">
        <f t="shared" si="98"/>
        <v>II in</v>
      </c>
      <c r="K973" s="19" t="str">
        <f t="shared" ref="K973:K1036" si="101">IF(H973="Certificate",PROPER(RIGHT(I973,LEN(I973)-2-FIND("in",LOWER(I973)))),PROPER(B973))</f>
        <v>Meat Processing (Food Services)</v>
      </c>
      <c r="L973" s="19"/>
      <c r="M973" s="19"/>
    </row>
    <row r="974" spans="1:13" x14ac:dyDescent="0.35">
      <c r="A974" s="21" t="s">
        <v>175</v>
      </c>
      <c r="B974" s="21" t="s">
        <v>519</v>
      </c>
      <c r="C974" s="25" t="str">
        <f t="shared" si="96"/>
        <v>Certificate III in Customer Engagement</v>
      </c>
      <c r="D974" s="25" t="str">
        <f t="shared" si="97"/>
        <v>BSB30215 Certificate III in Customer Engagement</v>
      </c>
      <c r="E974" s="21">
        <v>6</v>
      </c>
      <c r="F974" s="21" t="s">
        <v>210</v>
      </c>
      <c r="H974" s="19" t="str">
        <f t="shared" si="99"/>
        <v>Certificate</v>
      </c>
      <c r="I974" s="19" t="str">
        <f t="shared" si="100"/>
        <v>III in Customer Engagement</v>
      </c>
      <c r="J974" s="19" t="str">
        <f t="shared" si="98"/>
        <v>III in</v>
      </c>
      <c r="K974" s="19" t="str">
        <f t="shared" si="101"/>
        <v>Customer Engagement</v>
      </c>
      <c r="L974" s="19"/>
      <c r="M974" s="19"/>
    </row>
    <row r="975" spans="1:13" x14ac:dyDescent="0.35">
      <c r="A975" s="21" t="s">
        <v>1013</v>
      </c>
      <c r="B975" s="21" t="s">
        <v>1014</v>
      </c>
      <c r="C975" s="25" t="str">
        <f t="shared" si="96"/>
        <v>Certificate IV in Library And Information Services</v>
      </c>
      <c r="D975" s="25" t="str">
        <f t="shared" si="97"/>
        <v>BSB42115 Certificate IV in Library And Information Services</v>
      </c>
      <c r="E975" s="21">
        <v>6</v>
      </c>
      <c r="F975" s="21" t="s">
        <v>210</v>
      </c>
      <c r="H975" s="19" t="str">
        <f t="shared" si="99"/>
        <v>Certificate</v>
      </c>
      <c r="I975" s="19" t="str">
        <f t="shared" si="100"/>
        <v>IV in Library and Information Services</v>
      </c>
      <c r="J975" s="19" t="str">
        <f t="shared" si="98"/>
        <v>IV in</v>
      </c>
      <c r="K975" s="19" t="str">
        <f t="shared" si="101"/>
        <v>Library And Information Services</v>
      </c>
      <c r="L975" s="19"/>
      <c r="M975" s="19"/>
    </row>
    <row r="976" spans="1:13" x14ac:dyDescent="0.35">
      <c r="A976" s="25" t="s">
        <v>1092</v>
      </c>
      <c r="B976" s="25" t="s">
        <v>1093</v>
      </c>
      <c r="C976" s="25" t="str">
        <f t="shared" si="96"/>
        <v>Diploma of Human Resources Management</v>
      </c>
      <c r="D976" s="25" t="str">
        <f t="shared" si="97"/>
        <v>BSB50618 Diploma of Human Resources Management</v>
      </c>
      <c r="E976" s="25">
        <v>6</v>
      </c>
      <c r="F976" s="21" t="s">
        <v>210</v>
      </c>
      <c r="H976" s="19" t="str">
        <f t="shared" si="99"/>
        <v>Diploma</v>
      </c>
      <c r="I976" s="19" t="str">
        <f t="shared" si="100"/>
        <v>of Human Resources Management</v>
      </c>
      <c r="J976" s="19" t="e">
        <f t="shared" si="98"/>
        <v>#VALUE!</v>
      </c>
      <c r="K976" s="19" t="str">
        <f t="shared" si="101"/>
        <v>Diploma Of Human Resources Management</v>
      </c>
      <c r="L976" s="19"/>
      <c r="M976" s="19"/>
    </row>
    <row r="977" spans="1:13" x14ac:dyDescent="0.35">
      <c r="A977" s="25" t="s">
        <v>854</v>
      </c>
      <c r="B977" s="25" t="s">
        <v>650</v>
      </c>
      <c r="C977" s="25" t="str">
        <f t="shared" si="96"/>
        <v>Certificate III in Concreting</v>
      </c>
      <c r="D977" s="25" t="str">
        <f t="shared" si="97"/>
        <v>CPC30313 Certificate III in Concreting</v>
      </c>
      <c r="E977" s="25">
        <v>6</v>
      </c>
      <c r="F977" s="21" t="s">
        <v>210</v>
      </c>
      <c r="H977" s="19" t="str">
        <f t="shared" si="99"/>
        <v>Certificate</v>
      </c>
      <c r="I977" s="19" t="str">
        <f t="shared" si="100"/>
        <v>III in Concreting</v>
      </c>
      <c r="J977" s="19" t="str">
        <f t="shared" si="98"/>
        <v>III in</v>
      </c>
      <c r="K977" s="19" t="str">
        <f t="shared" si="101"/>
        <v>Concreting</v>
      </c>
      <c r="L977" s="19"/>
      <c r="M977" s="19"/>
    </row>
    <row r="978" spans="1:13" x14ac:dyDescent="0.35">
      <c r="A978" s="25" t="s">
        <v>207</v>
      </c>
      <c r="B978" s="25" t="s">
        <v>509</v>
      </c>
      <c r="C978" s="25" t="str">
        <f t="shared" si="96"/>
        <v>Certificate IV in Property Services (Real Estate)</v>
      </c>
      <c r="D978" s="25" t="str">
        <f t="shared" si="97"/>
        <v>CPP40307 Certificate IV in Property Services (Real Estate)</v>
      </c>
      <c r="E978" s="25">
        <v>6</v>
      </c>
      <c r="F978" s="21" t="s">
        <v>210</v>
      </c>
      <c r="H978" s="19" t="str">
        <f t="shared" si="99"/>
        <v>Certificate</v>
      </c>
      <c r="I978" s="19" t="str">
        <f t="shared" si="100"/>
        <v>IV in Property Services (Real Estate)</v>
      </c>
      <c r="J978" s="19" t="str">
        <f t="shared" si="98"/>
        <v>IV in</v>
      </c>
      <c r="K978" s="19" t="str">
        <f t="shared" si="101"/>
        <v>Property Services (Real Estate)</v>
      </c>
      <c r="L978" s="19"/>
      <c r="M978" s="19"/>
    </row>
    <row r="979" spans="1:13" x14ac:dyDescent="0.35">
      <c r="A979" s="21" t="s">
        <v>805</v>
      </c>
      <c r="B979" s="21" t="s">
        <v>806</v>
      </c>
      <c r="C979" s="25" t="str">
        <f t="shared" si="96"/>
        <v>Certificate II in Surface Extraction Operations</v>
      </c>
      <c r="D979" s="25" t="str">
        <f t="shared" si="97"/>
        <v>RII20215 Certificate II in Surface Extraction Operations</v>
      </c>
      <c r="E979" s="21">
        <v>6</v>
      </c>
      <c r="F979" s="21" t="s">
        <v>210</v>
      </c>
      <c r="H979" s="19" t="str">
        <f t="shared" si="99"/>
        <v>Certificate</v>
      </c>
      <c r="I979" s="19" t="str">
        <f t="shared" si="100"/>
        <v>II in Surface Extraction Operations</v>
      </c>
      <c r="J979" s="19" t="str">
        <f t="shared" si="98"/>
        <v>II in</v>
      </c>
      <c r="K979" s="19" t="str">
        <f t="shared" si="101"/>
        <v>Surface Extraction Operations</v>
      </c>
      <c r="L979" s="19"/>
      <c r="M979" s="19"/>
    </row>
    <row r="980" spans="1:13" x14ac:dyDescent="0.35">
      <c r="A980" s="21" t="s">
        <v>178</v>
      </c>
      <c r="B980" s="21" t="s">
        <v>618</v>
      </c>
      <c r="C980" s="25" t="str">
        <f t="shared" si="96"/>
        <v>Certificate III in Floristry</v>
      </c>
      <c r="D980" s="25" t="str">
        <f t="shared" si="97"/>
        <v>SFL30115 Certificate III in Floristry</v>
      </c>
      <c r="E980" s="21">
        <v>6</v>
      </c>
      <c r="F980" s="21" t="s">
        <v>210</v>
      </c>
      <c r="H980" s="19" t="str">
        <f t="shared" si="99"/>
        <v>Certificate</v>
      </c>
      <c r="I980" s="19" t="str">
        <f t="shared" si="100"/>
        <v>III in Floristry</v>
      </c>
      <c r="J980" s="19" t="str">
        <f t="shared" si="98"/>
        <v>III in</v>
      </c>
      <c r="K980" s="19" t="str">
        <f t="shared" si="101"/>
        <v>Floristry</v>
      </c>
      <c r="L980" s="19"/>
      <c r="M980" s="19"/>
    </row>
    <row r="981" spans="1:13" x14ac:dyDescent="0.35">
      <c r="A981" s="25" t="s">
        <v>170</v>
      </c>
      <c r="B981" s="25" t="s">
        <v>368</v>
      </c>
      <c r="C981" s="25" t="str">
        <f t="shared" si="96"/>
        <v>Certificate III in Catering Operations</v>
      </c>
      <c r="D981" s="25" t="str">
        <f t="shared" si="97"/>
        <v>SIT30916 Certificate III in Catering Operations</v>
      </c>
      <c r="E981" s="25">
        <v>6</v>
      </c>
      <c r="F981" s="21" t="s">
        <v>210</v>
      </c>
      <c r="H981" s="19" t="str">
        <f t="shared" si="99"/>
        <v>Certificate</v>
      </c>
      <c r="I981" s="19" t="str">
        <f t="shared" si="100"/>
        <v>III in Catering Operations</v>
      </c>
      <c r="J981" s="19" t="str">
        <f t="shared" si="98"/>
        <v>III in</v>
      </c>
      <c r="K981" s="19" t="str">
        <f t="shared" si="101"/>
        <v>Catering Operations</v>
      </c>
      <c r="L981" s="19"/>
      <c r="M981" s="19"/>
    </row>
    <row r="982" spans="1:13" x14ac:dyDescent="0.35">
      <c r="A982" s="21" t="s">
        <v>859</v>
      </c>
      <c r="B982" s="21" t="s">
        <v>860</v>
      </c>
      <c r="C982" s="25" t="str">
        <f t="shared" si="96"/>
        <v>Certificate III in Electrical Fitting</v>
      </c>
      <c r="D982" s="25" t="str">
        <f t="shared" si="97"/>
        <v>UEE33011 Certificate III in Electrical Fitting</v>
      </c>
      <c r="E982" s="21">
        <v>6</v>
      </c>
      <c r="F982" s="21" t="s">
        <v>210</v>
      </c>
      <c r="H982" s="19" t="str">
        <f t="shared" si="99"/>
        <v>Certificate</v>
      </c>
      <c r="I982" s="19" t="str">
        <f t="shared" si="100"/>
        <v>III in Electrical Fitting</v>
      </c>
      <c r="J982" s="19" t="str">
        <f t="shared" si="98"/>
        <v>III in</v>
      </c>
      <c r="K982" s="19" t="str">
        <f t="shared" si="101"/>
        <v>Electrical Fitting</v>
      </c>
      <c r="L982" s="19"/>
      <c r="M982" s="19"/>
    </row>
    <row r="983" spans="1:13" x14ac:dyDescent="0.35">
      <c r="A983" s="26" t="s">
        <v>84</v>
      </c>
      <c r="B983" s="26" t="s">
        <v>307</v>
      </c>
      <c r="C983" s="25" t="str">
        <f t="shared" si="96"/>
        <v>Certificate III in Information, Digital Media And Technology</v>
      </c>
      <c r="D983" s="25" t="str">
        <f t="shared" si="97"/>
        <v>ICT30118 Certificate III in Information, Digital Media And Technology</v>
      </c>
      <c r="E983" s="26">
        <v>6</v>
      </c>
      <c r="F983" s="21" t="s">
        <v>274</v>
      </c>
      <c r="H983" s="19" t="str">
        <f t="shared" si="99"/>
        <v>Certificate</v>
      </c>
      <c r="I983" s="19" t="str">
        <f t="shared" si="100"/>
        <v>III in Information, Digital Media and Technology</v>
      </c>
      <c r="J983" s="19" t="str">
        <f t="shared" si="98"/>
        <v>III in</v>
      </c>
      <c r="K983" s="19" t="str">
        <f t="shared" si="101"/>
        <v>Information, Digital Media And Technology</v>
      </c>
      <c r="L983" s="19"/>
      <c r="M983" s="19"/>
    </row>
    <row r="984" spans="1:13" x14ac:dyDescent="0.35">
      <c r="A984" s="25" t="s">
        <v>88</v>
      </c>
      <c r="B984" s="25" t="s">
        <v>466</v>
      </c>
      <c r="C984" s="25" t="str">
        <f t="shared" si="96"/>
        <v>Certificate III in Engineering (Mechanical Trade)</v>
      </c>
      <c r="D984" s="25" t="str">
        <f t="shared" si="97"/>
        <v>MEM30205 Certificate III in Engineering (Mechanical Trade)</v>
      </c>
      <c r="E984" s="25">
        <v>6</v>
      </c>
      <c r="F984" s="21" t="s">
        <v>275</v>
      </c>
      <c r="H984" s="19" t="str">
        <f t="shared" si="99"/>
        <v>Certificate</v>
      </c>
      <c r="I984" s="19" t="str">
        <f t="shared" si="100"/>
        <v>III in Engineering (Mechanical Trade)</v>
      </c>
      <c r="J984" s="19" t="str">
        <f t="shared" si="98"/>
        <v>III in</v>
      </c>
      <c r="K984" s="19" t="str">
        <f t="shared" si="101"/>
        <v>Engineering (Mechanical Trade)</v>
      </c>
      <c r="L984" s="19"/>
      <c r="M984" s="19"/>
    </row>
    <row r="985" spans="1:13" x14ac:dyDescent="0.35">
      <c r="A985" s="25" t="s">
        <v>39</v>
      </c>
      <c r="B985" s="25" t="s">
        <v>695</v>
      </c>
      <c r="C985" s="25" t="str">
        <f t="shared" si="96"/>
        <v>Certificate III in Education Support</v>
      </c>
      <c r="D985" s="25" t="str">
        <f t="shared" si="97"/>
        <v>CHC30213 Certificate III in Education Support</v>
      </c>
      <c r="E985" s="25">
        <v>6</v>
      </c>
      <c r="F985" s="21" t="s">
        <v>218</v>
      </c>
      <c r="H985" s="19" t="str">
        <f t="shared" si="99"/>
        <v>Certificate</v>
      </c>
      <c r="I985" s="19" t="str">
        <f t="shared" si="100"/>
        <v>III IN EDUCATION SUPPORT</v>
      </c>
      <c r="J985" s="19" t="str">
        <f t="shared" si="98"/>
        <v>III in</v>
      </c>
      <c r="K985" s="19" t="str">
        <f t="shared" si="101"/>
        <v>Education Support</v>
      </c>
      <c r="L985" s="19"/>
      <c r="M985" s="19"/>
    </row>
    <row r="986" spans="1:13" x14ac:dyDescent="0.35">
      <c r="A986" s="21" t="s">
        <v>84</v>
      </c>
      <c r="B986" s="26" t="s">
        <v>307</v>
      </c>
      <c r="C986" s="25" t="str">
        <f t="shared" si="96"/>
        <v>Certificate III in Information, Digital Media And Technology</v>
      </c>
      <c r="D986" s="25" t="str">
        <f t="shared" si="97"/>
        <v>ICT30118 Certificate III in Information, Digital Media And Technology</v>
      </c>
      <c r="E986" s="21">
        <v>6</v>
      </c>
      <c r="F986" s="21" t="s">
        <v>218</v>
      </c>
      <c r="H986" s="19" t="str">
        <f t="shared" si="99"/>
        <v>Certificate</v>
      </c>
      <c r="I986" s="19" t="str">
        <f t="shared" si="100"/>
        <v>III in Information, Digital Media and Technology</v>
      </c>
      <c r="J986" s="19" t="str">
        <f t="shared" si="98"/>
        <v>III in</v>
      </c>
      <c r="K986" s="19" t="str">
        <f t="shared" si="101"/>
        <v>Information, Digital Media And Technology</v>
      </c>
      <c r="L986" s="19"/>
      <c r="M986" s="19"/>
    </row>
    <row r="987" spans="1:13" x14ac:dyDescent="0.35">
      <c r="A987" s="21" t="s">
        <v>142</v>
      </c>
      <c r="B987" s="21" t="s">
        <v>673</v>
      </c>
      <c r="C987" s="25" t="str">
        <f t="shared" si="96"/>
        <v>Certificate I in Tourism (Australian Indigenous Culture)</v>
      </c>
      <c r="D987" s="25" t="str">
        <f t="shared" si="97"/>
        <v>SIT10116 Certificate I in Tourism (Australian Indigenous Culture)</v>
      </c>
      <c r="E987" s="21">
        <v>6</v>
      </c>
      <c r="F987" s="21" t="s">
        <v>218</v>
      </c>
      <c r="H987" s="19" t="str">
        <f t="shared" si="99"/>
        <v>Certificate</v>
      </c>
      <c r="I987" s="19" t="str">
        <f t="shared" si="100"/>
        <v>I IN TOURISM (AUSTRALIAN INDIGENOUS CULTURE)</v>
      </c>
      <c r="J987" s="19" t="str">
        <f t="shared" si="98"/>
        <v>I in</v>
      </c>
      <c r="K987" s="19" t="str">
        <f t="shared" si="101"/>
        <v>Tourism (Australian Indigenous Culture)</v>
      </c>
      <c r="L987" s="19"/>
      <c r="M987" s="19"/>
    </row>
    <row r="988" spans="1:13" x14ac:dyDescent="0.35">
      <c r="A988" s="23" t="s">
        <v>128</v>
      </c>
      <c r="B988" s="23" t="s">
        <v>404</v>
      </c>
      <c r="C988" s="25" t="str">
        <f t="shared" si="96"/>
        <v>Certificate II in Computer Assembly And Repair</v>
      </c>
      <c r="D988" s="25" t="str">
        <f t="shared" si="97"/>
        <v>UEE20511 Certificate II in Computer Assembly And Repair</v>
      </c>
      <c r="E988" s="23">
        <v>6</v>
      </c>
      <c r="F988" s="21" t="s">
        <v>212</v>
      </c>
      <c r="H988" s="19" t="str">
        <f t="shared" si="99"/>
        <v>Certificate</v>
      </c>
      <c r="I988" s="19" t="str">
        <f t="shared" si="100"/>
        <v>II in Computer Assembly and Repair</v>
      </c>
      <c r="J988" s="19" t="str">
        <f t="shared" si="98"/>
        <v>II in</v>
      </c>
      <c r="K988" s="19" t="str">
        <f t="shared" si="101"/>
        <v>Computer Assembly And Repair</v>
      </c>
      <c r="L988" s="19"/>
      <c r="M988" s="19"/>
    </row>
    <row r="989" spans="1:13" x14ac:dyDescent="0.35">
      <c r="A989" s="21" t="s">
        <v>206</v>
      </c>
      <c r="B989" s="26" t="s">
        <v>707</v>
      </c>
      <c r="C989" s="25" t="str">
        <f t="shared" si="96"/>
        <v>Certificate IV in Hospitality</v>
      </c>
      <c r="D989" s="25" t="str">
        <f t="shared" si="97"/>
        <v>SIT40416 Certificate IV in Hospitality</v>
      </c>
      <c r="E989" s="21">
        <v>6</v>
      </c>
      <c r="F989" s="21" t="s">
        <v>218</v>
      </c>
      <c r="H989" s="19" t="str">
        <f t="shared" si="99"/>
        <v>Certificate</v>
      </c>
      <c r="I989" s="19" t="str">
        <f t="shared" si="100"/>
        <v>IV in Hospitality</v>
      </c>
      <c r="J989" s="19" t="str">
        <f t="shared" si="98"/>
        <v>IV in</v>
      </c>
      <c r="K989" s="19" t="str">
        <f t="shared" si="101"/>
        <v>Hospitality</v>
      </c>
      <c r="L989" s="19"/>
      <c r="M989" s="19"/>
    </row>
    <row r="990" spans="1:13" x14ac:dyDescent="0.35">
      <c r="A990" s="21" t="s">
        <v>108</v>
      </c>
      <c r="B990" s="21" t="s">
        <v>504</v>
      </c>
      <c r="C990" s="25" t="str">
        <f t="shared" si="96"/>
        <v>Certificate II in Community Pharmacy</v>
      </c>
      <c r="D990" s="25" t="str">
        <f t="shared" si="97"/>
        <v>SIR20116 Certificate II in Community Pharmacy</v>
      </c>
      <c r="E990" s="21">
        <v>6</v>
      </c>
      <c r="F990" s="21" t="s">
        <v>275</v>
      </c>
      <c r="H990" s="19" t="str">
        <f t="shared" si="99"/>
        <v>Certificate</v>
      </c>
      <c r="I990" s="19" t="str">
        <f t="shared" si="100"/>
        <v>II in Community Pharmacy</v>
      </c>
      <c r="J990" s="19" t="str">
        <f t="shared" si="98"/>
        <v>II in</v>
      </c>
      <c r="K990" s="19" t="str">
        <f t="shared" si="101"/>
        <v>Community Pharmacy</v>
      </c>
      <c r="L990" s="19"/>
      <c r="M990" s="19"/>
    </row>
    <row r="991" spans="1:13" x14ac:dyDescent="0.35">
      <c r="A991" s="21" t="s">
        <v>198</v>
      </c>
      <c r="B991" s="21" t="s">
        <v>470</v>
      </c>
      <c r="C991" s="25" t="str">
        <f t="shared" si="96"/>
        <v>Certificate III in Sport Coaching</v>
      </c>
      <c r="D991" s="25" t="str">
        <f t="shared" si="97"/>
        <v>SIS30713 Certificate III in Sport Coaching</v>
      </c>
      <c r="E991" s="21">
        <v>6</v>
      </c>
      <c r="F991" s="21" t="s">
        <v>275</v>
      </c>
      <c r="H991" s="19" t="str">
        <f t="shared" si="99"/>
        <v>Certificate</v>
      </c>
      <c r="I991" s="19" t="str">
        <f t="shared" si="100"/>
        <v>III in Sport Coaching</v>
      </c>
      <c r="J991" s="19" t="str">
        <f t="shared" si="98"/>
        <v>III in</v>
      </c>
      <c r="K991" s="19" t="str">
        <f t="shared" si="101"/>
        <v>Sport Coaching</v>
      </c>
      <c r="L991" s="19"/>
      <c r="M991" s="19"/>
    </row>
    <row r="992" spans="1:13" x14ac:dyDescent="0.35">
      <c r="A992" s="26" t="s">
        <v>127</v>
      </c>
      <c r="B992" s="26" t="s">
        <v>351</v>
      </c>
      <c r="C992" s="25" t="str">
        <f t="shared" si="96"/>
        <v>Certificate II in Warehousing Operations</v>
      </c>
      <c r="D992" s="25" t="str">
        <f t="shared" si="97"/>
        <v>TLI21616 Certificate II in Warehousing Operations</v>
      </c>
      <c r="E992" s="26">
        <v>6</v>
      </c>
      <c r="F992" s="21" t="s">
        <v>225</v>
      </c>
      <c r="H992" s="19" t="str">
        <f t="shared" si="99"/>
        <v>Certificate</v>
      </c>
      <c r="I992" s="19" t="str">
        <f t="shared" si="100"/>
        <v>II in Warehousing Operations</v>
      </c>
      <c r="J992" s="19" t="str">
        <f t="shared" si="98"/>
        <v>II in</v>
      </c>
      <c r="K992" s="19" t="str">
        <f t="shared" si="101"/>
        <v>Warehousing Operations</v>
      </c>
      <c r="L992" s="19"/>
      <c r="M992" s="19"/>
    </row>
    <row r="993" spans="1:13" x14ac:dyDescent="0.35">
      <c r="A993" s="21" t="s">
        <v>1583</v>
      </c>
      <c r="B993" s="21" t="s">
        <v>958</v>
      </c>
      <c r="C993" s="25" t="str">
        <f t="shared" si="96"/>
        <v>Certificate III in Work Health And Safety</v>
      </c>
      <c r="D993" s="25" t="str">
        <f t="shared" si="97"/>
        <v>BSB30719 Certificate III in Work Health And Safety</v>
      </c>
      <c r="E993" s="21">
        <v>6</v>
      </c>
      <c r="F993" s="21" t="s">
        <v>131</v>
      </c>
      <c r="H993" s="19" t="str">
        <f t="shared" si="99"/>
        <v>Certificate</v>
      </c>
      <c r="I993" s="19" t="str">
        <f t="shared" si="100"/>
        <v>III in Work Health and Safety</v>
      </c>
      <c r="J993" s="19" t="str">
        <f t="shared" si="98"/>
        <v>III in</v>
      </c>
      <c r="K993" s="19" t="str">
        <f t="shared" si="101"/>
        <v>Work Health And Safety</v>
      </c>
      <c r="L993" s="19"/>
      <c r="M993" s="19"/>
    </row>
    <row r="994" spans="1:13" x14ac:dyDescent="0.35">
      <c r="A994" s="25" t="s">
        <v>973</v>
      </c>
      <c r="B994" s="25" t="s">
        <v>974</v>
      </c>
      <c r="C994" s="25" t="str">
        <f t="shared" si="96"/>
        <v>Certificate IV in Auslan</v>
      </c>
      <c r="D994" s="25" t="str">
        <f t="shared" si="97"/>
        <v>PSP40818 Certificate IV in Auslan</v>
      </c>
      <c r="E994" s="25">
        <v>6</v>
      </c>
      <c r="F994" s="21" t="s">
        <v>131</v>
      </c>
      <c r="H994" s="19" t="str">
        <f t="shared" si="99"/>
        <v>Certificate</v>
      </c>
      <c r="I994" s="19" t="str">
        <f t="shared" si="100"/>
        <v>IV in Auslan</v>
      </c>
      <c r="J994" s="19" t="str">
        <f t="shared" si="98"/>
        <v>IV in</v>
      </c>
      <c r="K994" s="19" t="str">
        <f t="shared" si="101"/>
        <v>Auslan</v>
      </c>
      <c r="L994" s="19"/>
      <c r="M994" s="19"/>
    </row>
    <row r="995" spans="1:13" x14ac:dyDescent="0.35">
      <c r="A995" s="21" t="s">
        <v>1136</v>
      </c>
      <c r="B995" s="21" t="s">
        <v>1137</v>
      </c>
      <c r="C995" s="25" t="str">
        <f t="shared" si="96"/>
        <v>Diploma of Sport Development</v>
      </c>
      <c r="D995" s="25" t="str">
        <f t="shared" si="97"/>
        <v>SIS50612 Diploma of Sport Development</v>
      </c>
      <c r="E995" s="21">
        <v>6</v>
      </c>
      <c r="F995" s="21" t="s">
        <v>131</v>
      </c>
      <c r="H995" s="19" t="str">
        <f t="shared" si="99"/>
        <v>Diploma</v>
      </c>
      <c r="I995" s="19" t="str">
        <f t="shared" si="100"/>
        <v>of Sport Development</v>
      </c>
      <c r="J995" s="19" t="e">
        <f t="shared" si="98"/>
        <v>#VALUE!</v>
      </c>
      <c r="K995" s="19" t="str">
        <f t="shared" si="101"/>
        <v>Diploma Of Sport Development</v>
      </c>
      <c r="L995" s="19"/>
      <c r="M995" s="19"/>
    </row>
    <row r="996" spans="1:13" x14ac:dyDescent="0.35">
      <c r="A996" s="21" t="s">
        <v>1687</v>
      </c>
      <c r="B996" s="21" t="s">
        <v>1680</v>
      </c>
      <c r="C996" s="25" t="str">
        <f t="shared" si="96"/>
        <v>Certificate II in Spoken And Written English</v>
      </c>
      <c r="D996" s="25" t="str">
        <f t="shared" si="97"/>
        <v>10363NAT Certificate II in Spoken And Written English</v>
      </c>
      <c r="E996" s="21">
        <v>6</v>
      </c>
      <c r="F996" s="21" t="s">
        <v>224</v>
      </c>
      <c r="H996" s="19" t="str">
        <f t="shared" si="99"/>
        <v>Certificate</v>
      </c>
      <c r="I996" s="19" t="str">
        <f t="shared" si="100"/>
        <v>II in Spoken and Written English</v>
      </c>
      <c r="J996" s="19" t="str">
        <f t="shared" si="98"/>
        <v>II in</v>
      </c>
      <c r="K996" s="19" t="str">
        <f t="shared" si="101"/>
        <v>Spoken And Written English</v>
      </c>
      <c r="L996" s="19"/>
      <c r="M996" s="19"/>
    </row>
    <row r="997" spans="1:13" x14ac:dyDescent="0.35">
      <c r="A997" s="21" t="s">
        <v>79</v>
      </c>
      <c r="B997" s="21" t="s">
        <v>513</v>
      </c>
      <c r="C997" s="25" t="str">
        <f t="shared" si="96"/>
        <v>Certificate III in Dental Assisting</v>
      </c>
      <c r="D997" s="25" t="str">
        <f t="shared" si="97"/>
        <v>HLT35015 Certificate III in Dental Assisting</v>
      </c>
      <c r="E997" s="21">
        <v>6</v>
      </c>
      <c r="F997" s="21" t="s">
        <v>224</v>
      </c>
      <c r="H997" s="19" t="str">
        <f t="shared" si="99"/>
        <v>Certificate</v>
      </c>
      <c r="I997" s="19" t="str">
        <f t="shared" si="100"/>
        <v>III in Dental Assisting</v>
      </c>
      <c r="J997" s="19" t="str">
        <f t="shared" si="98"/>
        <v>III in</v>
      </c>
      <c r="K997" s="19" t="str">
        <f t="shared" si="101"/>
        <v>Dental Assisting</v>
      </c>
      <c r="L997" s="19"/>
      <c r="M997" s="19"/>
    </row>
    <row r="998" spans="1:13" x14ac:dyDescent="0.35">
      <c r="A998" s="21" t="s">
        <v>123</v>
      </c>
      <c r="B998" s="21" t="s">
        <v>347</v>
      </c>
      <c r="C998" s="25" t="str">
        <f t="shared" si="96"/>
        <v>Certificate III in Tourism</v>
      </c>
      <c r="D998" s="25" t="str">
        <f t="shared" si="97"/>
        <v>SIT30116 Certificate III in Tourism</v>
      </c>
      <c r="E998" s="21">
        <v>6</v>
      </c>
      <c r="F998" s="21" t="s">
        <v>224</v>
      </c>
      <c r="H998" s="19" t="str">
        <f t="shared" si="99"/>
        <v>Certificate</v>
      </c>
      <c r="I998" s="19" t="str">
        <f t="shared" si="100"/>
        <v>III in Tourism</v>
      </c>
      <c r="J998" s="19" t="str">
        <f t="shared" si="98"/>
        <v>III in</v>
      </c>
      <c r="K998" s="19" t="str">
        <f t="shared" si="101"/>
        <v>Tourism</v>
      </c>
      <c r="L998" s="19"/>
      <c r="M998" s="19"/>
    </row>
    <row r="999" spans="1:13" x14ac:dyDescent="0.35">
      <c r="A999" s="25" t="s">
        <v>1038</v>
      </c>
      <c r="B999" s="25" t="s">
        <v>1039</v>
      </c>
      <c r="C999" s="25" t="str">
        <f t="shared" si="96"/>
        <v>Certificate IV in Youth Work</v>
      </c>
      <c r="D999" s="25" t="str">
        <f t="shared" si="97"/>
        <v>CHC40413 Certificate IV in Youth Work</v>
      </c>
      <c r="E999" s="25">
        <v>6</v>
      </c>
      <c r="F999" s="21" t="s">
        <v>224</v>
      </c>
      <c r="H999" s="19" t="str">
        <f t="shared" si="99"/>
        <v>Certificate</v>
      </c>
      <c r="I999" s="19" t="str">
        <f t="shared" si="100"/>
        <v>IV in Youth Work</v>
      </c>
      <c r="J999" s="19" t="str">
        <f t="shared" si="98"/>
        <v>IV in</v>
      </c>
      <c r="K999" s="19" t="str">
        <f t="shared" si="101"/>
        <v>Youth Work</v>
      </c>
      <c r="L999" s="19"/>
      <c r="M999" s="19"/>
    </row>
    <row r="1000" spans="1:13" x14ac:dyDescent="0.35">
      <c r="A1000" s="21" t="s">
        <v>161</v>
      </c>
      <c r="B1000" s="21" t="s">
        <v>1688</v>
      </c>
      <c r="C1000" s="25" t="str">
        <f t="shared" si="96"/>
        <v xml:space="preserve">Certificate III in Automotive Electrical Technology </v>
      </c>
      <c r="D1000" s="25" t="str">
        <f t="shared" si="97"/>
        <v xml:space="preserve">AUR30316 Certificate III in Automotive Electrical Technology </v>
      </c>
      <c r="E1000" s="21">
        <v>6</v>
      </c>
      <c r="F1000" s="21" t="s">
        <v>224</v>
      </c>
      <c r="H1000" s="19" t="str">
        <f t="shared" si="99"/>
        <v>Certificate</v>
      </c>
      <c r="I1000" s="19" t="str">
        <f t="shared" si="100"/>
        <v xml:space="preserve">III in Automotive Electrical Technology </v>
      </c>
      <c r="J1000" s="19" t="str">
        <f t="shared" si="98"/>
        <v>III in</v>
      </c>
      <c r="K1000" s="19" t="str">
        <f t="shared" si="101"/>
        <v xml:space="preserve">Automotive Electrical Technology </v>
      </c>
      <c r="L1000" s="19"/>
      <c r="M1000" s="19"/>
    </row>
    <row r="1001" spans="1:13" x14ac:dyDescent="0.35">
      <c r="A1001" s="25" t="s">
        <v>186</v>
      </c>
      <c r="B1001" s="25" t="s">
        <v>596</v>
      </c>
      <c r="C1001" s="25" t="str">
        <f t="shared" si="96"/>
        <v>Certificate III in Live Production And Services</v>
      </c>
      <c r="D1001" s="25" t="str">
        <f t="shared" si="97"/>
        <v>CUA30415 Certificate III in Live Production And Services</v>
      </c>
      <c r="E1001" s="25">
        <v>6</v>
      </c>
      <c r="F1001" s="21" t="s">
        <v>224</v>
      </c>
      <c r="H1001" s="19" t="str">
        <f t="shared" si="99"/>
        <v>Certificate</v>
      </c>
      <c r="I1001" s="19" t="str">
        <f t="shared" si="100"/>
        <v>III in Live Production and Services</v>
      </c>
      <c r="J1001" s="19" t="str">
        <f t="shared" si="98"/>
        <v>III in</v>
      </c>
      <c r="K1001" s="19" t="str">
        <f t="shared" si="101"/>
        <v>Live Production And Services</v>
      </c>
      <c r="L1001" s="19"/>
      <c r="M1001" s="19"/>
    </row>
    <row r="1002" spans="1:13" x14ac:dyDescent="0.35">
      <c r="A1002" s="26" t="s">
        <v>189</v>
      </c>
      <c r="B1002" s="26" t="s">
        <v>472</v>
      </c>
      <c r="C1002" s="25" t="str">
        <f t="shared" si="96"/>
        <v>Certificate III in Meat Processing (Retail Butcher)</v>
      </c>
      <c r="D1002" s="25" t="str">
        <f t="shared" si="97"/>
        <v>AMP30815 Certificate III in Meat Processing (Retail Butcher)</v>
      </c>
      <c r="E1002" s="26">
        <v>6</v>
      </c>
      <c r="F1002" s="21" t="s">
        <v>224</v>
      </c>
      <c r="H1002" s="19" t="str">
        <f t="shared" si="99"/>
        <v>Certificate</v>
      </c>
      <c r="I1002" s="19" t="str">
        <f t="shared" si="100"/>
        <v>III in Meat Processing (Retail Butcher)</v>
      </c>
      <c r="J1002" s="19" t="str">
        <f t="shared" si="98"/>
        <v>III in</v>
      </c>
      <c r="K1002" s="19" t="str">
        <f t="shared" si="101"/>
        <v>Meat Processing (Retail Butcher)</v>
      </c>
      <c r="L1002" s="19"/>
      <c r="M1002" s="19"/>
    </row>
    <row r="1003" spans="1:13" x14ac:dyDescent="0.35">
      <c r="A1003" s="26" t="s">
        <v>16</v>
      </c>
      <c r="B1003" s="26" t="s">
        <v>332</v>
      </c>
      <c r="C1003" s="25" t="str">
        <f t="shared" si="96"/>
        <v>Certificate II in Horticulture</v>
      </c>
      <c r="D1003" s="25" t="str">
        <f t="shared" si="97"/>
        <v>AHC20416 Certificate II in Horticulture</v>
      </c>
      <c r="E1003" s="26">
        <v>5</v>
      </c>
      <c r="F1003" s="21" t="s">
        <v>225</v>
      </c>
      <c r="H1003" s="19" t="str">
        <f t="shared" si="99"/>
        <v>Certificate</v>
      </c>
      <c r="I1003" s="19" t="str">
        <f t="shared" si="100"/>
        <v>II in Horticulture</v>
      </c>
      <c r="J1003" s="19" t="str">
        <f t="shared" si="98"/>
        <v>II in</v>
      </c>
      <c r="K1003" s="19" t="str">
        <f t="shared" si="101"/>
        <v>Horticulture</v>
      </c>
      <c r="L1003" s="19"/>
      <c r="M1003" s="19"/>
    </row>
    <row r="1004" spans="1:13" x14ac:dyDescent="0.35">
      <c r="A1004" s="21" t="s">
        <v>290</v>
      </c>
      <c r="B1004" s="21" t="s">
        <v>452</v>
      </c>
      <c r="C1004" s="25" t="str">
        <f t="shared" si="96"/>
        <v>Certificate II in Bicycle Mechanical Technology</v>
      </c>
      <c r="D1004" s="25" t="str">
        <f t="shared" si="97"/>
        <v>AUR20316 Certificate II in Bicycle Mechanical Technology</v>
      </c>
      <c r="E1004" s="21">
        <v>5</v>
      </c>
      <c r="F1004" s="21" t="s">
        <v>275</v>
      </c>
      <c r="H1004" s="19" t="str">
        <f t="shared" si="99"/>
        <v>Certificate</v>
      </c>
      <c r="I1004" s="19" t="str">
        <f t="shared" si="100"/>
        <v>II in Bicycle Mechanical Technology</v>
      </c>
      <c r="J1004" s="19" t="str">
        <f t="shared" si="98"/>
        <v>II in</v>
      </c>
      <c r="K1004" s="19" t="str">
        <f t="shared" si="101"/>
        <v>Bicycle Mechanical Technology</v>
      </c>
      <c r="L1004" s="19"/>
      <c r="M1004" s="19"/>
    </row>
    <row r="1005" spans="1:13" x14ac:dyDescent="0.35">
      <c r="A1005" s="21" t="s">
        <v>25</v>
      </c>
      <c r="B1005" s="21" t="s">
        <v>442</v>
      </c>
      <c r="C1005" s="25" t="str">
        <f t="shared" si="96"/>
        <v>Certificate II in Automotive Body Repair Technology</v>
      </c>
      <c r="D1005" s="25" t="str">
        <f t="shared" si="97"/>
        <v>AUR20916 Certificate II in Automotive Body Repair Technology</v>
      </c>
      <c r="E1005" s="21">
        <v>5</v>
      </c>
      <c r="F1005" s="21" t="s">
        <v>275</v>
      </c>
      <c r="H1005" s="19" t="str">
        <f t="shared" si="99"/>
        <v>Certificate</v>
      </c>
      <c r="I1005" s="19" t="str">
        <f t="shared" si="100"/>
        <v>II in Automotive Body Repair Technology</v>
      </c>
      <c r="J1005" s="19" t="str">
        <f t="shared" si="98"/>
        <v>II in</v>
      </c>
      <c r="K1005" s="19" t="str">
        <f t="shared" si="101"/>
        <v>Automotive Body Repair Technology</v>
      </c>
      <c r="L1005" s="19"/>
      <c r="M1005" s="19"/>
    </row>
    <row r="1006" spans="1:13" x14ac:dyDescent="0.35">
      <c r="A1006" s="18" t="s">
        <v>48</v>
      </c>
      <c r="B1006" s="18" t="s">
        <v>648</v>
      </c>
      <c r="C1006" s="25" t="str">
        <f t="shared" si="96"/>
        <v>Certificate III in Carpentry And Joinery</v>
      </c>
      <c r="D1006" s="25" t="str">
        <f t="shared" si="97"/>
        <v>CPC32011 Certificate III in Carpentry And Joinery</v>
      </c>
      <c r="E1006" s="18">
        <v>5</v>
      </c>
      <c r="F1006" s="21" t="s">
        <v>225</v>
      </c>
      <c r="H1006" s="19" t="str">
        <f t="shared" si="99"/>
        <v>Certificate</v>
      </c>
      <c r="I1006" s="19" t="str">
        <f t="shared" si="100"/>
        <v>III in Carpentry and Joinery</v>
      </c>
      <c r="J1006" s="19" t="str">
        <f t="shared" si="98"/>
        <v>III in</v>
      </c>
      <c r="K1006" s="19" t="str">
        <f t="shared" si="101"/>
        <v>Carpentry And Joinery</v>
      </c>
      <c r="L1006" s="19"/>
      <c r="M1006" s="19"/>
    </row>
    <row r="1007" spans="1:13" x14ac:dyDescent="0.35">
      <c r="A1007" s="26" t="s">
        <v>49</v>
      </c>
      <c r="B1007" s="26" t="s">
        <v>381</v>
      </c>
      <c r="C1007" s="25" t="str">
        <f t="shared" si="96"/>
        <v>Certificate III in Plumbing</v>
      </c>
      <c r="D1007" s="25" t="str">
        <f t="shared" si="97"/>
        <v>CPC32413 Certificate III in Plumbing</v>
      </c>
      <c r="E1007" s="26">
        <v>5</v>
      </c>
      <c r="F1007" s="21" t="s">
        <v>225</v>
      </c>
      <c r="H1007" s="19" t="str">
        <f t="shared" si="99"/>
        <v>Certificate</v>
      </c>
      <c r="I1007" s="19" t="str">
        <f t="shared" si="100"/>
        <v>III in Plumbing</v>
      </c>
      <c r="J1007" s="19" t="str">
        <f t="shared" si="98"/>
        <v>III in</v>
      </c>
      <c r="K1007" s="19" t="str">
        <f t="shared" si="101"/>
        <v>Plumbing</v>
      </c>
      <c r="L1007" s="19"/>
      <c r="M1007" s="19"/>
    </row>
    <row r="1008" spans="1:13" x14ac:dyDescent="0.35">
      <c r="A1008" s="26" t="s">
        <v>52</v>
      </c>
      <c r="B1008" s="26" t="s">
        <v>337</v>
      </c>
      <c r="C1008" s="25" t="str">
        <f t="shared" si="96"/>
        <v>Certificate II in Music Industry</v>
      </c>
      <c r="D1008" s="25" t="str">
        <f t="shared" si="97"/>
        <v>CUA20615 Certificate II in Music Industry</v>
      </c>
      <c r="E1008" s="26">
        <v>5</v>
      </c>
      <c r="F1008" s="21" t="s">
        <v>274</v>
      </c>
      <c r="H1008" s="19" t="str">
        <f t="shared" si="99"/>
        <v>Certificate</v>
      </c>
      <c r="I1008" s="19" t="str">
        <f t="shared" si="100"/>
        <v>II in Music Industry</v>
      </c>
      <c r="J1008" s="19" t="str">
        <f t="shared" si="98"/>
        <v>II in</v>
      </c>
      <c r="K1008" s="19" t="str">
        <f t="shared" si="101"/>
        <v>Music Industry</v>
      </c>
      <c r="L1008" s="19"/>
      <c r="M1008" s="19"/>
    </row>
    <row r="1009" spans="1:13" x14ac:dyDescent="0.35">
      <c r="A1009" s="21" t="s">
        <v>186</v>
      </c>
      <c r="B1009" s="21" t="s">
        <v>596</v>
      </c>
      <c r="C1009" s="25" t="str">
        <f t="shared" si="96"/>
        <v>Certificate III in Live Production And Services</v>
      </c>
      <c r="D1009" s="25" t="str">
        <f t="shared" si="97"/>
        <v>CUA30415 Certificate III in Live Production And Services</v>
      </c>
      <c r="E1009" s="21">
        <v>5</v>
      </c>
      <c r="F1009" s="21" t="s">
        <v>275</v>
      </c>
      <c r="H1009" s="19" t="str">
        <f t="shared" si="99"/>
        <v>Certificate</v>
      </c>
      <c r="I1009" s="19" t="str">
        <f t="shared" si="100"/>
        <v>III in Live Production and Services</v>
      </c>
      <c r="J1009" s="19" t="str">
        <f t="shared" si="98"/>
        <v>III in</v>
      </c>
      <c r="K1009" s="19" t="str">
        <f t="shared" si="101"/>
        <v>Live Production And Services</v>
      </c>
      <c r="L1009" s="19"/>
      <c r="M1009" s="19"/>
    </row>
    <row r="1010" spans="1:13" x14ac:dyDescent="0.35">
      <c r="A1010" s="26" t="s">
        <v>64</v>
      </c>
      <c r="B1010" s="26" t="s">
        <v>435</v>
      </c>
      <c r="C1010" s="25" t="str">
        <f t="shared" si="96"/>
        <v>Certificate IV in Screen And Media</v>
      </c>
      <c r="D1010" s="25" t="str">
        <f t="shared" si="97"/>
        <v>CUA41215 Certificate IV in Screen And Media</v>
      </c>
      <c r="E1010" s="26">
        <v>5</v>
      </c>
      <c r="F1010" s="21" t="s">
        <v>225</v>
      </c>
      <c r="H1010" s="19" t="str">
        <f t="shared" si="99"/>
        <v>Certificate</v>
      </c>
      <c r="I1010" s="19" t="str">
        <f t="shared" si="100"/>
        <v>IV in Screen and Media</v>
      </c>
      <c r="J1010" s="19" t="str">
        <f t="shared" si="98"/>
        <v>IV in</v>
      </c>
      <c r="K1010" s="19" t="str">
        <f t="shared" si="101"/>
        <v>Screen And Media</v>
      </c>
      <c r="L1010" s="19"/>
      <c r="M1010" s="19"/>
    </row>
    <row r="1011" spans="1:13" x14ac:dyDescent="0.35">
      <c r="A1011" s="26" t="s">
        <v>72</v>
      </c>
      <c r="B1011" s="26" t="s">
        <v>636</v>
      </c>
      <c r="C1011" s="25" t="str">
        <f t="shared" si="96"/>
        <v>Certificate II in Forest Growing And Management</v>
      </c>
      <c r="D1011" s="25" t="str">
        <f t="shared" si="97"/>
        <v>FWP20116 Certificate II in Forest Growing And Management</v>
      </c>
      <c r="E1011" s="26">
        <v>5</v>
      </c>
      <c r="F1011" s="21" t="s">
        <v>225</v>
      </c>
      <c r="H1011" s="19" t="str">
        <f t="shared" si="99"/>
        <v>Certificate</v>
      </c>
      <c r="I1011" s="19" t="str">
        <f t="shared" si="100"/>
        <v>II in Forest Growing and Management</v>
      </c>
      <c r="J1011" s="19" t="str">
        <f t="shared" si="98"/>
        <v>II in</v>
      </c>
      <c r="K1011" s="19" t="str">
        <f t="shared" si="101"/>
        <v>Forest Growing And Management</v>
      </c>
      <c r="L1011" s="19"/>
      <c r="M1011" s="19"/>
    </row>
    <row r="1012" spans="1:13" x14ac:dyDescent="0.35">
      <c r="A1012" s="25" t="s">
        <v>3</v>
      </c>
      <c r="B1012" s="25" t="s">
        <v>306</v>
      </c>
      <c r="C1012" s="25" t="str">
        <f t="shared" si="96"/>
        <v>Certificate II in Applied Language</v>
      </c>
      <c r="D1012" s="25" t="str">
        <f t="shared" si="97"/>
        <v>10297NAT Certificate II in Applied Language</v>
      </c>
      <c r="E1012" s="25">
        <v>5</v>
      </c>
      <c r="F1012" s="21" t="s">
        <v>210</v>
      </c>
      <c r="H1012" s="19" t="str">
        <f t="shared" si="99"/>
        <v>Certificate</v>
      </c>
      <c r="I1012" s="19" t="str">
        <f t="shared" si="100"/>
        <v>II in Applied Language</v>
      </c>
      <c r="J1012" s="19" t="str">
        <f t="shared" si="98"/>
        <v>II in</v>
      </c>
      <c r="K1012" s="19" t="str">
        <f t="shared" si="101"/>
        <v>Applied Language</v>
      </c>
      <c r="L1012" s="19"/>
      <c r="M1012" s="19"/>
    </row>
    <row r="1013" spans="1:13" x14ac:dyDescent="0.35">
      <c r="A1013" s="25" t="s">
        <v>840</v>
      </c>
      <c r="B1013" s="25" t="s">
        <v>841</v>
      </c>
      <c r="C1013" s="25" t="str">
        <f t="shared" si="96"/>
        <v>Certificate III in Bicycle Workshop Operations</v>
      </c>
      <c r="D1013" s="25" t="str">
        <f t="shared" si="97"/>
        <v>AUR30216 Certificate III in Bicycle Workshop Operations</v>
      </c>
      <c r="E1013" s="25">
        <v>5</v>
      </c>
      <c r="F1013" s="21" t="s">
        <v>210</v>
      </c>
      <c r="H1013" s="19" t="str">
        <f t="shared" si="99"/>
        <v>Certificate</v>
      </c>
      <c r="I1013" s="19" t="str">
        <f t="shared" si="100"/>
        <v>III in Bicycle Workshop Operations</v>
      </c>
      <c r="J1013" s="19" t="str">
        <f t="shared" si="98"/>
        <v>III in</v>
      </c>
      <c r="K1013" s="19" t="str">
        <f t="shared" si="101"/>
        <v>Bicycle Workshop Operations</v>
      </c>
      <c r="L1013" s="19"/>
      <c r="M1013" s="19"/>
    </row>
    <row r="1014" spans="1:13" x14ac:dyDescent="0.35">
      <c r="A1014" s="21" t="s">
        <v>156</v>
      </c>
      <c r="B1014" s="21" t="s">
        <v>445</v>
      </c>
      <c r="C1014" s="25" t="str">
        <f t="shared" si="96"/>
        <v>Certificate III in Agricultural Mechanical Technology</v>
      </c>
      <c r="D1014" s="25" t="str">
        <f t="shared" si="97"/>
        <v>AUR30416 Certificate III in Agricultural Mechanical Technology</v>
      </c>
      <c r="E1014" s="21">
        <v>5</v>
      </c>
      <c r="F1014" s="21" t="s">
        <v>210</v>
      </c>
      <c r="H1014" s="19" t="str">
        <f t="shared" si="99"/>
        <v>Certificate</v>
      </c>
      <c r="I1014" s="19" t="str">
        <f t="shared" si="100"/>
        <v>III in Agricultural Mechanical Technology</v>
      </c>
      <c r="J1014" s="19" t="str">
        <f t="shared" si="98"/>
        <v>III in</v>
      </c>
      <c r="K1014" s="19" t="str">
        <f t="shared" si="101"/>
        <v>Agricultural Mechanical Technology</v>
      </c>
      <c r="L1014" s="19"/>
      <c r="M1014" s="19"/>
    </row>
    <row r="1015" spans="1:13" x14ac:dyDescent="0.35">
      <c r="A1015" s="25" t="s">
        <v>1064</v>
      </c>
      <c r="B1015" s="25" t="s">
        <v>1065</v>
      </c>
      <c r="C1015" s="25" t="str">
        <f t="shared" si="96"/>
        <v>Diploma of Business Administration</v>
      </c>
      <c r="D1015" s="25" t="str">
        <f t="shared" si="97"/>
        <v>BSB50415 Diploma of Business Administration</v>
      </c>
      <c r="E1015" s="25">
        <v>5</v>
      </c>
      <c r="F1015" s="21" t="s">
        <v>210</v>
      </c>
      <c r="H1015" s="19" t="str">
        <f t="shared" si="99"/>
        <v>Diploma</v>
      </c>
      <c r="I1015" s="19" t="str">
        <f t="shared" si="100"/>
        <v>of Business Administration</v>
      </c>
      <c r="J1015" s="19" t="str">
        <f t="shared" si="98"/>
        <v>of Busin</v>
      </c>
      <c r="K1015" s="19" t="str">
        <f t="shared" si="101"/>
        <v>Diploma Of Business Administration</v>
      </c>
      <c r="L1015" s="19"/>
      <c r="M1015" s="19"/>
    </row>
    <row r="1016" spans="1:13" x14ac:dyDescent="0.35">
      <c r="A1016" s="21" t="s">
        <v>603</v>
      </c>
      <c r="B1016" s="21" t="s">
        <v>459</v>
      </c>
      <c r="C1016" s="25" t="str">
        <f t="shared" si="96"/>
        <v>Certificate IV in Information Technology Networking</v>
      </c>
      <c r="D1016" s="25" t="str">
        <f t="shared" si="97"/>
        <v>ICT40418 Certificate IV in Information Technology Networking</v>
      </c>
      <c r="E1016" s="21">
        <v>5</v>
      </c>
      <c r="F1016" s="21" t="s">
        <v>275</v>
      </c>
      <c r="H1016" s="19" t="str">
        <f t="shared" si="99"/>
        <v>Certificate</v>
      </c>
      <c r="I1016" s="19" t="str">
        <f t="shared" si="100"/>
        <v>IV in Information Technology Networking</v>
      </c>
      <c r="J1016" s="19" t="str">
        <f t="shared" si="98"/>
        <v>IV in</v>
      </c>
      <c r="K1016" s="19" t="str">
        <f t="shared" si="101"/>
        <v>Information Technology Networking</v>
      </c>
      <c r="L1016" s="19"/>
      <c r="M1016" s="19"/>
    </row>
    <row r="1017" spans="1:13" x14ac:dyDescent="0.35">
      <c r="A1017" s="25" t="s">
        <v>753</v>
      </c>
      <c r="B1017" s="25" t="s">
        <v>361</v>
      </c>
      <c r="C1017" s="25" t="str">
        <f t="shared" si="96"/>
        <v>Certificate II in Construction Pathways</v>
      </c>
      <c r="D1017" s="25" t="str">
        <f t="shared" si="97"/>
        <v>CPC20220 Certificate II in Construction Pathways</v>
      </c>
      <c r="E1017" s="25">
        <v>5</v>
      </c>
      <c r="F1017" s="21" t="s">
        <v>210</v>
      </c>
      <c r="H1017" s="19" t="str">
        <f t="shared" si="99"/>
        <v>Certificate</v>
      </c>
      <c r="I1017" s="19" t="str">
        <f t="shared" si="100"/>
        <v>II in Construction Pathways</v>
      </c>
      <c r="J1017" s="19" t="str">
        <f t="shared" si="98"/>
        <v>II in</v>
      </c>
      <c r="K1017" s="19" t="str">
        <f t="shared" si="101"/>
        <v>Construction Pathways</v>
      </c>
      <c r="L1017" s="19"/>
      <c r="M1017" s="19"/>
    </row>
    <row r="1018" spans="1:13" x14ac:dyDescent="0.35">
      <c r="A1018" s="25" t="s">
        <v>146</v>
      </c>
      <c r="B1018" s="25" t="s">
        <v>380</v>
      </c>
      <c r="C1018" s="25" t="str">
        <f t="shared" si="96"/>
        <v>Certificate II in Food Processing</v>
      </c>
      <c r="D1018" s="25" t="str">
        <f t="shared" si="97"/>
        <v>FBP20117 Certificate II in Food Processing</v>
      </c>
      <c r="E1018" s="25">
        <v>5</v>
      </c>
      <c r="F1018" s="21" t="s">
        <v>210</v>
      </c>
      <c r="H1018" s="19" t="str">
        <f t="shared" si="99"/>
        <v>Certificate</v>
      </c>
      <c r="I1018" s="19" t="str">
        <f t="shared" si="100"/>
        <v>II in Food Processing</v>
      </c>
      <c r="J1018" s="19" t="str">
        <f t="shared" si="98"/>
        <v>II in</v>
      </c>
      <c r="K1018" s="19" t="str">
        <f t="shared" si="101"/>
        <v>Food Processing</v>
      </c>
      <c r="L1018" s="19"/>
      <c r="M1018" s="19"/>
    </row>
    <row r="1019" spans="1:13" x14ac:dyDescent="0.35">
      <c r="A1019" s="21" t="s">
        <v>893</v>
      </c>
      <c r="B1019" s="21" t="s">
        <v>894</v>
      </c>
      <c r="C1019" s="25" t="str">
        <f t="shared" si="96"/>
        <v>Certificate III in Maritime Operations (Master Up To 24 Metres Near Coastal)</v>
      </c>
      <c r="D1019" s="25" t="str">
        <f t="shared" si="97"/>
        <v>MAR30918 Certificate III in Maritime Operations (Master Up To 24 Metres Near Coastal)</v>
      </c>
      <c r="E1019" s="21">
        <v>5</v>
      </c>
      <c r="F1019" s="21" t="s">
        <v>210</v>
      </c>
      <c r="H1019" s="19" t="str">
        <f t="shared" si="99"/>
        <v>Certificate</v>
      </c>
      <c r="I1019" s="19" t="str">
        <f t="shared" si="100"/>
        <v>III in Maritime Operations (Master up to 24 metres Near Coastal)</v>
      </c>
      <c r="J1019" s="19" t="str">
        <f t="shared" si="98"/>
        <v>III in</v>
      </c>
      <c r="K1019" s="19" t="str">
        <f t="shared" si="101"/>
        <v>Maritime Operations (Master Up To 24 Metres Near Coastal)</v>
      </c>
      <c r="L1019" s="19"/>
      <c r="M1019" s="19"/>
    </row>
    <row r="1020" spans="1:13" x14ac:dyDescent="0.35">
      <c r="A1020" s="25" t="s">
        <v>891</v>
      </c>
      <c r="B1020" s="25" t="s">
        <v>892</v>
      </c>
      <c r="C1020" s="25" t="str">
        <f t="shared" si="96"/>
        <v>Certificate III in Marine Craft Construction</v>
      </c>
      <c r="D1020" s="25" t="str">
        <f t="shared" si="97"/>
        <v>MEM30705 Certificate III in Marine Craft Construction</v>
      </c>
      <c r="E1020" s="25">
        <v>5</v>
      </c>
      <c r="F1020" s="21" t="s">
        <v>210</v>
      </c>
      <c r="H1020" s="19" t="str">
        <f t="shared" si="99"/>
        <v>Certificate</v>
      </c>
      <c r="I1020" s="19" t="str">
        <f t="shared" si="100"/>
        <v>III in Marine Craft Construction</v>
      </c>
      <c r="J1020" s="19" t="str">
        <f t="shared" si="98"/>
        <v>III in</v>
      </c>
      <c r="K1020" s="19" t="str">
        <f t="shared" si="101"/>
        <v>Marine Craft Construction</v>
      </c>
      <c r="L1020" s="19"/>
      <c r="M1020" s="19"/>
    </row>
    <row r="1021" spans="1:13" x14ac:dyDescent="0.35">
      <c r="A1021" s="21" t="s">
        <v>928</v>
      </c>
      <c r="B1021" s="21" t="s">
        <v>929</v>
      </c>
      <c r="C1021" s="25" t="str">
        <f t="shared" si="96"/>
        <v>Certificate III in Recreational Vehicle Service And Repair</v>
      </c>
      <c r="D1021" s="25" t="str">
        <f t="shared" si="97"/>
        <v>MSM31015 Certificate III in Recreational Vehicle Service And Repair</v>
      </c>
      <c r="E1021" s="21">
        <v>5</v>
      </c>
      <c r="F1021" s="21" t="s">
        <v>210</v>
      </c>
      <c r="H1021" s="19" t="str">
        <f t="shared" si="99"/>
        <v>Certificate</v>
      </c>
      <c r="I1021" s="19" t="str">
        <f t="shared" si="100"/>
        <v>III in Recreational Vehicle Service and Repair</v>
      </c>
      <c r="J1021" s="19" t="str">
        <f t="shared" si="98"/>
        <v>III in</v>
      </c>
      <c r="K1021" s="19" t="str">
        <f t="shared" si="101"/>
        <v>Recreational Vehicle Service And Repair</v>
      </c>
      <c r="L1021" s="19"/>
      <c r="M1021" s="19"/>
    </row>
    <row r="1022" spans="1:13" x14ac:dyDescent="0.35">
      <c r="A1022" s="21" t="s">
        <v>852</v>
      </c>
      <c r="B1022" s="21" t="s">
        <v>853</v>
      </c>
      <c r="C1022" s="25" t="str">
        <f t="shared" si="96"/>
        <v>Certificate III in Community Pharmacy</v>
      </c>
      <c r="D1022" s="25" t="str">
        <f t="shared" si="97"/>
        <v>SIR30116 Certificate III in Community Pharmacy</v>
      </c>
      <c r="E1022" s="21">
        <v>5</v>
      </c>
      <c r="F1022" s="21" t="s">
        <v>210</v>
      </c>
      <c r="H1022" s="19" t="str">
        <f t="shared" si="99"/>
        <v>Certificate</v>
      </c>
      <c r="I1022" s="19" t="str">
        <f t="shared" si="100"/>
        <v>III in Community Pharmacy</v>
      </c>
      <c r="J1022" s="19" t="str">
        <f t="shared" si="98"/>
        <v>III in</v>
      </c>
      <c r="K1022" s="19" t="str">
        <f t="shared" si="101"/>
        <v>Community Pharmacy</v>
      </c>
      <c r="L1022" s="19"/>
      <c r="M1022" s="19"/>
    </row>
    <row r="1023" spans="1:13" x14ac:dyDescent="0.35">
      <c r="A1023" s="25" t="s">
        <v>85</v>
      </c>
      <c r="B1023" s="25" t="s">
        <v>447</v>
      </c>
      <c r="C1023" s="25" t="str">
        <f t="shared" si="96"/>
        <v>Certificate II in Aeroskills</v>
      </c>
      <c r="D1023" s="25" t="str">
        <f t="shared" si="97"/>
        <v>MEA20418 Certificate II in Aeroskills</v>
      </c>
      <c r="E1023" s="25">
        <v>5</v>
      </c>
      <c r="F1023" s="21" t="s">
        <v>275</v>
      </c>
      <c r="H1023" s="19" t="str">
        <f t="shared" si="99"/>
        <v>Certificate</v>
      </c>
      <c r="I1023" s="19" t="str">
        <f t="shared" si="100"/>
        <v>II in Aeroskills</v>
      </c>
      <c r="J1023" s="19" t="str">
        <f t="shared" si="98"/>
        <v>II in</v>
      </c>
      <c r="K1023" s="19" t="str">
        <f t="shared" si="101"/>
        <v>Aeroskills</v>
      </c>
      <c r="L1023" s="19"/>
      <c r="M1023" s="19"/>
    </row>
    <row r="1024" spans="1:13" x14ac:dyDescent="0.35">
      <c r="A1024" s="21" t="s">
        <v>143</v>
      </c>
      <c r="B1024" s="21" t="s">
        <v>604</v>
      </c>
      <c r="C1024" s="25" t="str">
        <f t="shared" si="96"/>
        <v>Certificate II in Aircraft Line Maintenance</v>
      </c>
      <c r="D1024" s="25" t="str">
        <f t="shared" si="97"/>
        <v>MEA20518 Certificate II in Aircraft Line Maintenance</v>
      </c>
      <c r="E1024" s="21">
        <v>5</v>
      </c>
      <c r="F1024" s="21" t="s">
        <v>275</v>
      </c>
      <c r="H1024" s="19" t="str">
        <f t="shared" si="99"/>
        <v>Certificate</v>
      </c>
      <c r="I1024" s="19" t="str">
        <f t="shared" si="100"/>
        <v>II in Aircraft Line Maintenance</v>
      </c>
      <c r="J1024" s="19" t="str">
        <f t="shared" si="98"/>
        <v>II in</v>
      </c>
      <c r="K1024" s="19" t="str">
        <f t="shared" si="101"/>
        <v>Aircraft Line Maintenance</v>
      </c>
      <c r="L1024" s="19"/>
      <c r="M1024" s="19"/>
    </row>
    <row r="1025" spans="1:13" x14ac:dyDescent="0.35">
      <c r="A1025" s="25" t="s">
        <v>605</v>
      </c>
      <c r="B1025" s="25" t="s">
        <v>466</v>
      </c>
      <c r="C1025" s="25" t="str">
        <f t="shared" si="96"/>
        <v>Certificate III in Engineering (Mechanical Trade)</v>
      </c>
      <c r="D1025" s="25" t="str">
        <f t="shared" si="97"/>
        <v>MEM30219 Certificate III in Engineering (Mechanical Trade)</v>
      </c>
      <c r="E1025" s="25">
        <v>5</v>
      </c>
      <c r="F1025" s="21" t="s">
        <v>275</v>
      </c>
      <c r="H1025" s="19" t="str">
        <f t="shared" si="99"/>
        <v>Certificate</v>
      </c>
      <c r="I1025" s="19" t="str">
        <f t="shared" si="100"/>
        <v>III in Engineering (Mechanical Trade)</v>
      </c>
      <c r="J1025" s="19" t="str">
        <f t="shared" si="98"/>
        <v>III in</v>
      </c>
      <c r="K1025" s="19" t="str">
        <f t="shared" si="101"/>
        <v>Engineering (Mechanical Trade)</v>
      </c>
      <c r="L1025" s="19"/>
      <c r="M1025" s="19"/>
    </row>
    <row r="1026" spans="1:13" x14ac:dyDescent="0.35">
      <c r="A1026" s="26" t="s">
        <v>95</v>
      </c>
      <c r="B1026" s="26" t="s">
        <v>334</v>
      </c>
      <c r="C1026" s="25" t="str">
        <f t="shared" si="96"/>
        <v>Certificate II in Applied Fashion Design And Technology</v>
      </c>
      <c r="D1026" s="25" t="str">
        <f t="shared" si="97"/>
        <v>MST20616 Certificate II in Applied Fashion Design And Technology</v>
      </c>
      <c r="E1026" s="26">
        <v>5</v>
      </c>
      <c r="F1026" s="21" t="s">
        <v>225</v>
      </c>
      <c r="H1026" s="19" t="str">
        <f t="shared" si="99"/>
        <v>Certificate</v>
      </c>
      <c r="I1026" s="19" t="str">
        <f t="shared" si="100"/>
        <v>II in Applied Fashion Design and Technology</v>
      </c>
      <c r="J1026" s="19" t="str">
        <f t="shared" si="98"/>
        <v>II in</v>
      </c>
      <c r="K1026" s="19" t="str">
        <f t="shared" si="101"/>
        <v>Applied Fashion Design And Technology</v>
      </c>
      <c r="L1026" s="19"/>
      <c r="M1026" s="19"/>
    </row>
    <row r="1027" spans="1:13" x14ac:dyDescent="0.35">
      <c r="A1027" s="23" t="s">
        <v>192</v>
      </c>
      <c r="B1027" s="23" t="s">
        <v>499</v>
      </c>
      <c r="C1027" s="25" t="str">
        <f t="shared" ref="C1027:C1090" si="102">IF(H1027="Certificate",_xlfn.CONCAT(H1027," ",J1027," ",K1027),IF(H1027="Diploma",_xlfn.CONCAT(H1027," of ",PROPER(RIGHT(B1027,LEN(B1027)-2-FIND("of",B1027)))),PROPER(B1027)))</f>
        <v>Certificate III in Parks And Gardens</v>
      </c>
      <c r="D1027" s="25" t="str">
        <f t="shared" ref="D1027:D1090" si="103">_xlfn.CONCAT(A1027," ",IF(H1027="Certificate",_xlfn.CONCAT(H1027," ",J1027," ",K1027),IF(H1027="Diploma",_xlfn.CONCAT(H1027," of ",PROPER(RIGHT(B1027,LEN(B1027)-2-FIND("of",B1027)))),PROPER(B1027))))</f>
        <v>AHC31016 Certificate III in Parks And Gardens</v>
      </c>
      <c r="E1027" s="23">
        <v>5</v>
      </c>
      <c r="F1027" s="21" t="s">
        <v>212</v>
      </c>
      <c r="H1027" s="19" t="str">
        <f t="shared" si="99"/>
        <v>Certificate</v>
      </c>
      <c r="I1027" s="19" t="str">
        <f t="shared" si="100"/>
        <v>III in Parks and Gardens</v>
      </c>
      <c r="J1027" s="19" t="str">
        <f t="shared" ref="J1027:J1090" si="104">_xlfn.CONCAT(LEFT(I1027,FIND("in",LOWER(I1027))-1),"in")</f>
        <v>III in</v>
      </c>
      <c r="K1027" s="19" t="str">
        <f t="shared" si="101"/>
        <v>Parks And Gardens</v>
      </c>
      <c r="L1027" s="19"/>
      <c r="M1027" s="19"/>
    </row>
    <row r="1028" spans="1:13" x14ac:dyDescent="0.35">
      <c r="A1028" s="21" t="s">
        <v>57</v>
      </c>
      <c r="B1028" s="21" t="s">
        <v>699</v>
      </c>
      <c r="C1028" s="25" t="str">
        <f t="shared" si="102"/>
        <v>Certificate III in Music Industry</v>
      </c>
      <c r="D1028" s="25" t="str">
        <f t="shared" si="103"/>
        <v>CUA30915 Certificate III in Music Industry</v>
      </c>
      <c r="E1028" s="21">
        <v>5</v>
      </c>
      <c r="F1028" s="21" t="s">
        <v>218</v>
      </c>
      <c r="H1028" s="19" t="str">
        <f t="shared" si="99"/>
        <v>Certificate</v>
      </c>
      <c r="I1028" s="19" t="str">
        <f t="shared" si="100"/>
        <v>III IN MUSIC INDUSTRY</v>
      </c>
      <c r="J1028" s="19" t="str">
        <f t="shared" si="104"/>
        <v>III in</v>
      </c>
      <c r="K1028" s="19" t="str">
        <f t="shared" si="101"/>
        <v>Music Industry</v>
      </c>
      <c r="L1028" s="19"/>
      <c r="M1028" s="19"/>
    </row>
    <row r="1029" spans="1:13" x14ac:dyDescent="0.35">
      <c r="A1029" s="25" t="s">
        <v>215</v>
      </c>
      <c r="B1029" s="25" t="s">
        <v>672</v>
      </c>
      <c r="C1029" s="25" t="str">
        <f t="shared" si="102"/>
        <v>Certificate I in Maritime Operations (Coxswain Grade 2 Near Coastal)</v>
      </c>
      <c r="D1029" s="25" t="str">
        <f t="shared" si="103"/>
        <v>MAR10418 Certificate I in Maritime Operations (Coxswain Grade 2 Near Coastal)</v>
      </c>
      <c r="E1029" s="25">
        <v>5</v>
      </c>
      <c r="F1029" s="21" t="s">
        <v>218</v>
      </c>
      <c r="H1029" s="19" t="str">
        <f t="shared" si="99"/>
        <v>Certificate</v>
      </c>
      <c r="I1029" s="19" t="str">
        <f t="shared" si="100"/>
        <v>I IN MARITIME OPERATIONS (COXSWAIN GRADE 2 NEAR COASTAL)</v>
      </c>
      <c r="J1029" s="19" t="str">
        <f t="shared" si="104"/>
        <v>I in</v>
      </c>
      <c r="K1029" s="19" t="str">
        <f t="shared" si="101"/>
        <v>Maritime Operations (Coxswain Grade 2 Near Coastal)</v>
      </c>
      <c r="L1029" s="19"/>
      <c r="M1029" s="19"/>
    </row>
    <row r="1030" spans="1:13" x14ac:dyDescent="0.35">
      <c r="A1030" s="21" t="s">
        <v>86</v>
      </c>
      <c r="B1030" s="25" t="s">
        <v>436</v>
      </c>
      <c r="C1030" s="25" t="str">
        <f t="shared" si="102"/>
        <v>Certificate II in Engineering</v>
      </c>
      <c r="D1030" s="25" t="str">
        <f t="shared" si="103"/>
        <v>MEM20105 Certificate II in Engineering</v>
      </c>
      <c r="E1030" s="21">
        <v>5</v>
      </c>
      <c r="F1030" s="21" t="s">
        <v>218</v>
      </c>
      <c r="H1030" s="19" t="str">
        <f t="shared" si="99"/>
        <v>Certificate</v>
      </c>
      <c r="I1030" s="19" t="str">
        <f t="shared" si="100"/>
        <v>II in Engineering</v>
      </c>
      <c r="J1030" s="19" t="str">
        <f t="shared" si="104"/>
        <v>II in</v>
      </c>
      <c r="K1030" s="19" t="str">
        <f t="shared" si="101"/>
        <v>Engineering</v>
      </c>
      <c r="L1030" s="19"/>
      <c r="M1030" s="19"/>
    </row>
    <row r="1031" spans="1:13" x14ac:dyDescent="0.35">
      <c r="A1031" s="21" t="s">
        <v>176</v>
      </c>
      <c r="B1031" s="26" t="s">
        <v>384</v>
      </c>
      <c r="C1031" s="25" t="str">
        <f t="shared" si="102"/>
        <v>Certificate III in Electrotechnology Electrician</v>
      </c>
      <c r="D1031" s="25" t="str">
        <f t="shared" si="103"/>
        <v>UEE30811 Certificate III in Electrotechnology Electrician</v>
      </c>
      <c r="E1031" s="21">
        <v>5</v>
      </c>
      <c r="F1031" s="21" t="s">
        <v>218</v>
      </c>
      <c r="H1031" s="19" t="str">
        <f t="shared" si="99"/>
        <v>Certificate</v>
      </c>
      <c r="I1031" s="19" t="str">
        <f t="shared" si="100"/>
        <v>III in Electrotechnology Electrician</v>
      </c>
      <c r="J1031" s="19" t="str">
        <f t="shared" si="104"/>
        <v>III in</v>
      </c>
      <c r="K1031" s="19" t="str">
        <f t="shared" si="101"/>
        <v>Electrotechnology Electrician</v>
      </c>
      <c r="L1031" s="19"/>
      <c r="M1031" s="19"/>
    </row>
    <row r="1032" spans="1:13" x14ac:dyDescent="0.35">
      <c r="A1032" s="25" t="s">
        <v>32</v>
      </c>
      <c r="B1032" s="25" t="s">
        <v>393</v>
      </c>
      <c r="C1032" s="25" t="str">
        <f t="shared" si="102"/>
        <v>Certificate III in Micro Business Operations</v>
      </c>
      <c r="D1032" s="25" t="str">
        <f t="shared" si="103"/>
        <v>BSB30315 Certificate III in Micro Business Operations</v>
      </c>
      <c r="E1032" s="25">
        <v>5</v>
      </c>
      <c r="F1032" s="21" t="s">
        <v>131</v>
      </c>
      <c r="H1032" s="19" t="str">
        <f t="shared" si="99"/>
        <v>Certificate</v>
      </c>
      <c r="I1032" s="19" t="str">
        <f t="shared" si="100"/>
        <v>III in Micro Business Operations</v>
      </c>
      <c r="J1032" s="19" t="str">
        <f t="shared" si="104"/>
        <v>III in</v>
      </c>
      <c r="K1032" s="19" t="str">
        <f t="shared" si="101"/>
        <v>Micro Business Operations</v>
      </c>
      <c r="L1032" s="19"/>
      <c r="M1032" s="19"/>
    </row>
    <row r="1033" spans="1:13" x14ac:dyDescent="0.35">
      <c r="A1033" s="21" t="s">
        <v>1594</v>
      </c>
      <c r="B1033" s="21" t="s">
        <v>1595</v>
      </c>
      <c r="C1033" s="25" t="str">
        <f t="shared" si="102"/>
        <v>Certificate IV in Dental Assisting</v>
      </c>
      <c r="D1033" s="25" t="str">
        <f t="shared" si="103"/>
        <v>HLT45015 Certificate IV in Dental Assisting</v>
      </c>
      <c r="E1033" s="21">
        <v>5</v>
      </c>
      <c r="F1033" s="21" t="s">
        <v>131</v>
      </c>
      <c r="H1033" s="19" t="str">
        <f t="shared" si="99"/>
        <v>Certificate</v>
      </c>
      <c r="I1033" s="19" t="str">
        <f t="shared" si="100"/>
        <v>IV in Dental Assisting</v>
      </c>
      <c r="J1033" s="19" t="str">
        <f t="shared" si="104"/>
        <v>IV in</v>
      </c>
      <c r="K1033" s="19" t="str">
        <f t="shared" si="101"/>
        <v>Dental Assisting</v>
      </c>
      <c r="L1033" s="19"/>
      <c r="M1033" s="19"/>
    </row>
    <row r="1034" spans="1:13" x14ac:dyDescent="0.35">
      <c r="A1034" s="24" t="s">
        <v>878</v>
      </c>
      <c r="B1034" s="24" t="s">
        <v>307</v>
      </c>
      <c r="C1034" s="25" t="str">
        <f t="shared" si="102"/>
        <v>Certificate III in Information, Digital Media And Technology</v>
      </c>
      <c r="D1034" s="25" t="str">
        <f t="shared" si="103"/>
        <v>ICT30115 Certificate III in Information, Digital Media And Technology</v>
      </c>
      <c r="E1034" s="25">
        <v>5</v>
      </c>
      <c r="F1034" s="10" t="s">
        <v>131</v>
      </c>
      <c r="H1034" s="19" t="str">
        <f t="shared" si="99"/>
        <v>Certificate</v>
      </c>
      <c r="I1034" s="19" t="str">
        <f t="shared" si="100"/>
        <v>III in Information, Digital Media and Technology</v>
      </c>
      <c r="J1034" s="19" t="str">
        <f t="shared" si="104"/>
        <v>III in</v>
      </c>
      <c r="K1034" s="19" t="str">
        <f t="shared" si="101"/>
        <v>Information, Digital Media And Technology</v>
      </c>
      <c r="L1034" s="19"/>
      <c r="M1034" s="19"/>
    </row>
    <row r="1035" spans="1:13" x14ac:dyDescent="0.35">
      <c r="A1035" s="24" t="s">
        <v>1689</v>
      </c>
      <c r="B1035" s="24" t="s">
        <v>294</v>
      </c>
      <c r="C1035" s="25" t="str">
        <f t="shared" si="102"/>
        <v>Certificate III in Sport And Recreation</v>
      </c>
      <c r="D1035" s="25" t="str">
        <f t="shared" si="103"/>
        <v>SIS30513 Certificate III in Sport And Recreation</v>
      </c>
      <c r="E1035" s="25">
        <v>5</v>
      </c>
      <c r="F1035" s="25" t="s">
        <v>224</v>
      </c>
      <c r="H1035" s="19" t="str">
        <f t="shared" si="99"/>
        <v>Certificate</v>
      </c>
      <c r="I1035" s="19" t="str">
        <f t="shared" si="100"/>
        <v>III in Sport and Recreation</v>
      </c>
      <c r="J1035" s="19" t="str">
        <f t="shared" si="104"/>
        <v>III in</v>
      </c>
      <c r="K1035" s="19" t="str">
        <f t="shared" si="101"/>
        <v>Sport And Recreation</v>
      </c>
      <c r="L1035" s="19"/>
      <c r="M1035" s="19"/>
    </row>
    <row r="1036" spans="1:13" x14ac:dyDescent="0.35">
      <c r="A1036" s="22" t="s">
        <v>164</v>
      </c>
      <c r="B1036" s="22" t="s">
        <v>494</v>
      </c>
      <c r="C1036" s="25" t="str">
        <f t="shared" si="102"/>
        <v>Certificate III in Barbering</v>
      </c>
      <c r="D1036" s="25" t="str">
        <f t="shared" si="103"/>
        <v>SHB30516 Certificate III in Barbering</v>
      </c>
      <c r="E1036" s="22">
        <v>5</v>
      </c>
      <c r="F1036" s="25" t="s">
        <v>224</v>
      </c>
      <c r="H1036" s="19" t="str">
        <f t="shared" si="99"/>
        <v>Certificate</v>
      </c>
      <c r="I1036" s="19" t="str">
        <f t="shared" si="100"/>
        <v>III in Barbering</v>
      </c>
      <c r="J1036" s="19" t="str">
        <f t="shared" si="104"/>
        <v>III in</v>
      </c>
      <c r="K1036" s="19" t="str">
        <f t="shared" si="101"/>
        <v>Barbering</v>
      </c>
      <c r="L1036" s="19"/>
      <c r="M1036" s="19"/>
    </row>
    <row r="1037" spans="1:13" x14ac:dyDescent="0.35">
      <c r="A1037" s="24" t="s">
        <v>64</v>
      </c>
      <c r="B1037" s="24" t="s">
        <v>435</v>
      </c>
      <c r="C1037" s="25" t="str">
        <f t="shared" si="102"/>
        <v>Certificate IV in Screen And Media</v>
      </c>
      <c r="D1037" s="25" t="str">
        <f t="shared" si="103"/>
        <v>CUA41215 Certificate IV in Screen And Media</v>
      </c>
      <c r="E1037" s="25">
        <v>5</v>
      </c>
      <c r="F1037" s="25" t="s">
        <v>224</v>
      </c>
      <c r="H1037" s="19" t="str">
        <f t="shared" ref="H1037:H1100" si="105">TRIM(PROPER(LEFT(B1037,FIND(" ",B1037))))</f>
        <v>Certificate</v>
      </c>
      <c r="I1037" s="19" t="str">
        <f t="shared" ref="I1037:I1100" si="106">RIGHT(B1037,LEN(B1037)-FIND(" ",B1037))</f>
        <v>IV in Screen and Media</v>
      </c>
      <c r="J1037" s="19" t="str">
        <f t="shared" si="104"/>
        <v>IV in</v>
      </c>
      <c r="K1037" s="19" t="str">
        <f t="shared" ref="K1037:K1100" si="107">IF(H1037="Certificate",PROPER(RIGHT(I1037,LEN(I1037)-2-FIND("in",LOWER(I1037)))),PROPER(B1037))</f>
        <v>Screen And Media</v>
      </c>
      <c r="L1037" s="19"/>
      <c r="M1037" s="19"/>
    </row>
    <row r="1038" spans="1:13" x14ac:dyDescent="0.35">
      <c r="A1038" s="24" t="s">
        <v>1690</v>
      </c>
      <c r="B1038" s="24" t="s">
        <v>461</v>
      </c>
      <c r="C1038" s="25" t="str">
        <f t="shared" si="102"/>
        <v>Certificate I in Automotive Vocational Preparation</v>
      </c>
      <c r="D1038" s="25" t="str">
        <f t="shared" si="103"/>
        <v>AUR10112 Certificate I in Automotive Vocational Preparation</v>
      </c>
      <c r="E1038" s="25">
        <v>5</v>
      </c>
      <c r="F1038" s="25" t="s">
        <v>224</v>
      </c>
      <c r="H1038" s="19" t="str">
        <f t="shared" si="105"/>
        <v>Certificate</v>
      </c>
      <c r="I1038" s="19" t="str">
        <f t="shared" si="106"/>
        <v>I in Automotive Vocational Preparation</v>
      </c>
      <c r="J1038" s="19" t="str">
        <f t="shared" si="104"/>
        <v>I in</v>
      </c>
      <c r="K1038" s="19" t="str">
        <f t="shared" si="107"/>
        <v>Automotive Vocational Preparation</v>
      </c>
      <c r="L1038" s="19"/>
      <c r="M1038" s="19"/>
    </row>
    <row r="1039" spans="1:13" x14ac:dyDescent="0.35">
      <c r="A1039" s="24" t="s">
        <v>291</v>
      </c>
      <c r="B1039" s="24" t="s">
        <v>478</v>
      </c>
      <c r="C1039" s="25" t="str">
        <f t="shared" si="102"/>
        <v>Certificate III in Agriculture (Dairy Production)</v>
      </c>
      <c r="D1039" s="25" t="str">
        <f t="shared" si="103"/>
        <v>AHC30216 Certificate III in Agriculture (Dairy Production)</v>
      </c>
      <c r="E1039" s="25">
        <v>4</v>
      </c>
      <c r="F1039" s="25" t="s">
        <v>275</v>
      </c>
      <c r="H1039" s="19" t="str">
        <f t="shared" si="105"/>
        <v>Certificate</v>
      </c>
      <c r="I1039" s="19" t="str">
        <f t="shared" si="106"/>
        <v>III in Agriculture (Dairy Production)</v>
      </c>
      <c r="J1039" s="19" t="str">
        <f t="shared" si="104"/>
        <v>III in</v>
      </c>
      <c r="K1039" s="19" t="str">
        <f t="shared" si="107"/>
        <v>Agriculture (Dairy Production)</v>
      </c>
      <c r="L1039" s="19"/>
      <c r="M1039" s="19"/>
    </row>
    <row r="1040" spans="1:13" x14ac:dyDescent="0.35">
      <c r="A1040" s="24" t="s">
        <v>22</v>
      </c>
      <c r="B1040" s="24" t="s">
        <v>461</v>
      </c>
      <c r="C1040" s="25" t="str">
        <f t="shared" si="102"/>
        <v>Certificate I in Automotive Vocational Preparation</v>
      </c>
      <c r="D1040" s="25" t="str">
        <f t="shared" si="103"/>
        <v>AUR10116 Certificate I in Automotive Vocational Preparation</v>
      </c>
      <c r="E1040" s="25">
        <v>4</v>
      </c>
      <c r="F1040" s="25" t="s">
        <v>275</v>
      </c>
      <c r="H1040" s="19" t="str">
        <f t="shared" si="105"/>
        <v>Certificate</v>
      </c>
      <c r="I1040" s="19" t="str">
        <f t="shared" si="106"/>
        <v>I in Automotive Vocational Preparation</v>
      </c>
      <c r="J1040" s="19" t="str">
        <f t="shared" si="104"/>
        <v>I in</v>
      </c>
      <c r="K1040" s="19" t="str">
        <f t="shared" si="107"/>
        <v>Automotive Vocational Preparation</v>
      </c>
      <c r="L1040" s="19"/>
      <c r="M1040" s="19"/>
    </row>
    <row r="1041" spans="1:13" x14ac:dyDescent="0.35">
      <c r="A1041" s="24" t="s">
        <v>162</v>
      </c>
      <c r="B1041" s="24" t="s">
        <v>477</v>
      </c>
      <c r="C1041" s="25" t="str">
        <f t="shared" si="102"/>
        <v>Certificate III in Automotive Refinishing Technology</v>
      </c>
      <c r="D1041" s="25" t="str">
        <f t="shared" si="103"/>
        <v>AUR32416 Certificate III in Automotive Refinishing Technology</v>
      </c>
      <c r="E1041" s="25">
        <v>4</v>
      </c>
      <c r="F1041" s="25" t="s">
        <v>275</v>
      </c>
      <c r="H1041" s="19" t="str">
        <f t="shared" si="105"/>
        <v>Certificate</v>
      </c>
      <c r="I1041" s="19" t="str">
        <f t="shared" si="106"/>
        <v>III in Automotive Refinishing Technology</v>
      </c>
      <c r="J1041" s="19" t="str">
        <f t="shared" si="104"/>
        <v>III in</v>
      </c>
      <c r="K1041" s="19" t="str">
        <f t="shared" si="107"/>
        <v>Automotive Refinishing Technology</v>
      </c>
      <c r="L1041" s="19"/>
      <c r="M1041" s="19"/>
    </row>
    <row r="1042" spans="1:13" x14ac:dyDescent="0.35">
      <c r="A1042" s="26" t="s">
        <v>37</v>
      </c>
      <c r="B1042" s="26" t="s">
        <v>364</v>
      </c>
      <c r="C1042" s="25" t="str">
        <f t="shared" si="102"/>
        <v>Certificate II in Active Volunteering</v>
      </c>
      <c r="D1042" s="25" t="str">
        <f t="shared" si="103"/>
        <v>CHC24015 Certificate II in Active Volunteering</v>
      </c>
      <c r="E1042" s="26">
        <v>4</v>
      </c>
      <c r="F1042" s="25" t="s">
        <v>274</v>
      </c>
      <c r="H1042" s="19" t="str">
        <f t="shared" si="105"/>
        <v>Certificate</v>
      </c>
      <c r="I1042" s="19" t="str">
        <f t="shared" si="106"/>
        <v>II in Active Volunteering</v>
      </c>
      <c r="J1042" s="19" t="str">
        <f t="shared" si="104"/>
        <v>II in</v>
      </c>
      <c r="K1042" s="19" t="str">
        <f t="shared" si="107"/>
        <v>Active Volunteering</v>
      </c>
      <c r="L1042" s="19"/>
      <c r="M1042" s="19"/>
    </row>
    <row r="1043" spans="1:13" x14ac:dyDescent="0.35">
      <c r="A1043" s="24" t="s">
        <v>487</v>
      </c>
      <c r="B1043" s="24" t="s">
        <v>488</v>
      </c>
      <c r="C1043" s="25" t="str">
        <f t="shared" si="102"/>
        <v>Certificate III in Food Processing (Sales)</v>
      </c>
      <c r="D1043" s="25" t="str">
        <f t="shared" si="103"/>
        <v>FBP30617 Certificate III in Food Processing (Sales)</v>
      </c>
      <c r="E1043" s="25">
        <v>4</v>
      </c>
      <c r="F1043" s="25" t="s">
        <v>275</v>
      </c>
      <c r="H1043" s="19" t="str">
        <f t="shared" si="105"/>
        <v>Certificate</v>
      </c>
      <c r="I1043" s="19" t="str">
        <f t="shared" si="106"/>
        <v>III in Food Processing (Sales)</v>
      </c>
      <c r="J1043" s="19" t="str">
        <f t="shared" si="104"/>
        <v>III in</v>
      </c>
      <c r="K1043" s="19" t="str">
        <f t="shared" si="107"/>
        <v>Food Processing (Sales)</v>
      </c>
      <c r="L1043" s="19"/>
      <c r="M1043" s="19"/>
    </row>
    <row r="1044" spans="1:13" x14ac:dyDescent="0.35">
      <c r="A1044" s="26" t="s">
        <v>132</v>
      </c>
      <c r="B1044" s="26" t="s">
        <v>408</v>
      </c>
      <c r="C1044" s="25" t="str">
        <f t="shared" si="102"/>
        <v>Certificate I in Access To Vocational Pathways</v>
      </c>
      <c r="D1044" s="25" t="str">
        <f t="shared" si="103"/>
        <v>FSK10119 Certificate I in Access To Vocational Pathways</v>
      </c>
      <c r="E1044" s="26">
        <v>4</v>
      </c>
      <c r="F1044" s="25" t="s">
        <v>225</v>
      </c>
      <c r="H1044" s="19" t="str">
        <f t="shared" si="105"/>
        <v>Certificate</v>
      </c>
      <c r="I1044" s="19" t="str">
        <f t="shared" si="106"/>
        <v>I in Access to Vocational Pathways</v>
      </c>
      <c r="J1044" s="19" t="str">
        <f t="shared" si="104"/>
        <v>I in</v>
      </c>
      <c r="K1044" s="19" t="str">
        <f t="shared" si="107"/>
        <v>Access To Vocational Pathways</v>
      </c>
      <c r="L1044" s="19"/>
      <c r="M1044" s="19"/>
    </row>
    <row r="1045" spans="1:13" x14ac:dyDescent="0.35">
      <c r="A1045" s="24" t="s">
        <v>947</v>
      </c>
      <c r="B1045" s="24" t="s">
        <v>479</v>
      </c>
      <c r="C1045" s="25" t="str">
        <f t="shared" si="102"/>
        <v>Certificate III in Sports Turf Management</v>
      </c>
      <c r="D1045" s="25" t="str">
        <f t="shared" si="103"/>
        <v>AHC31319 Certificate III in Sports Turf Management</v>
      </c>
      <c r="E1045" s="25">
        <v>4</v>
      </c>
      <c r="F1045" s="25" t="s">
        <v>210</v>
      </c>
      <c r="H1045" s="19" t="str">
        <f t="shared" si="105"/>
        <v>Certificate</v>
      </c>
      <c r="I1045" s="19" t="str">
        <f t="shared" si="106"/>
        <v>III in Sports Turf Management</v>
      </c>
      <c r="J1045" s="19" t="str">
        <f t="shared" si="104"/>
        <v>III in</v>
      </c>
      <c r="K1045" s="19" t="str">
        <f t="shared" si="107"/>
        <v>Sports Turf Management</v>
      </c>
      <c r="L1045" s="19"/>
      <c r="M1045" s="19"/>
    </row>
    <row r="1046" spans="1:13" x14ac:dyDescent="0.35">
      <c r="A1046" s="24" t="s">
        <v>977</v>
      </c>
      <c r="B1046" s="24" t="s">
        <v>978</v>
      </c>
      <c r="C1046" s="25" t="str">
        <f t="shared" si="102"/>
        <v>Certificate IV in Business Administration</v>
      </c>
      <c r="D1046" s="25" t="str">
        <f t="shared" si="103"/>
        <v>BSB40515 Certificate IV in Business Administration</v>
      </c>
      <c r="E1046" s="25">
        <v>4</v>
      </c>
      <c r="F1046" s="25" t="s">
        <v>210</v>
      </c>
      <c r="H1046" s="19" t="str">
        <f t="shared" si="105"/>
        <v>Certificate</v>
      </c>
      <c r="I1046" s="19" t="str">
        <f t="shared" si="106"/>
        <v>IV in Business Administration</v>
      </c>
      <c r="J1046" s="19" t="str">
        <f t="shared" si="104"/>
        <v>IV in</v>
      </c>
      <c r="K1046" s="19" t="str">
        <f t="shared" si="107"/>
        <v>Business Administration</v>
      </c>
      <c r="L1046" s="19"/>
      <c r="M1046" s="19"/>
    </row>
    <row r="1047" spans="1:13" x14ac:dyDescent="0.35">
      <c r="A1047" s="24" t="s">
        <v>1104</v>
      </c>
      <c r="B1047" s="24" t="s">
        <v>1105</v>
      </c>
      <c r="C1047" s="25" t="str">
        <f t="shared" si="102"/>
        <v>Diploma of Legal Services</v>
      </c>
      <c r="D1047" s="25" t="str">
        <f t="shared" si="103"/>
        <v>BSB52215 Diploma of Legal Services</v>
      </c>
      <c r="E1047" s="25">
        <v>4</v>
      </c>
      <c r="F1047" s="25" t="s">
        <v>210</v>
      </c>
      <c r="H1047" s="19" t="str">
        <f t="shared" si="105"/>
        <v>Diploma</v>
      </c>
      <c r="I1047" s="19" t="str">
        <f t="shared" si="106"/>
        <v>of Legal Services</v>
      </c>
      <c r="J1047" s="19" t="e">
        <f t="shared" si="104"/>
        <v>#VALUE!</v>
      </c>
      <c r="K1047" s="19" t="str">
        <f t="shared" si="107"/>
        <v>Diploma Of Legal Services</v>
      </c>
      <c r="L1047" s="19"/>
      <c r="M1047" s="19"/>
    </row>
    <row r="1048" spans="1:13" x14ac:dyDescent="0.35">
      <c r="A1048" s="26" t="s">
        <v>935</v>
      </c>
      <c r="B1048" s="26" t="s">
        <v>936</v>
      </c>
      <c r="C1048" s="25" t="str">
        <f t="shared" si="102"/>
        <v>Certificate III in Scaffolding</v>
      </c>
      <c r="D1048" s="25" t="str">
        <f t="shared" si="103"/>
        <v>CPC30911 Certificate III in Scaffolding</v>
      </c>
      <c r="E1048" s="26">
        <v>4</v>
      </c>
      <c r="F1048" s="25" t="s">
        <v>210</v>
      </c>
      <c r="H1048" s="19" t="str">
        <f t="shared" si="105"/>
        <v>Certificate</v>
      </c>
      <c r="I1048" s="19" t="str">
        <f t="shared" si="106"/>
        <v>III in Scaffolding</v>
      </c>
      <c r="J1048" s="19" t="str">
        <f t="shared" si="104"/>
        <v>III in</v>
      </c>
      <c r="K1048" s="19" t="str">
        <f t="shared" si="107"/>
        <v>Scaffolding</v>
      </c>
      <c r="L1048" s="19"/>
      <c r="M1048" s="19"/>
    </row>
    <row r="1049" spans="1:13" x14ac:dyDescent="0.35">
      <c r="A1049" s="24" t="s">
        <v>1140</v>
      </c>
      <c r="B1049" s="24" t="s">
        <v>1141</v>
      </c>
      <c r="C1049" s="25" t="str">
        <f t="shared" si="102"/>
        <v>Diploma of Visual Arts</v>
      </c>
      <c r="D1049" s="25" t="str">
        <f t="shared" si="103"/>
        <v>CUA51115 Diploma of Visual Arts</v>
      </c>
      <c r="E1049" s="25">
        <v>4</v>
      </c>
      <c r="F1049" s="25" t="s">
        <v>210</v>
      </c>
      <c r="H1049" s="19" t="str">
        <f t="shared" si="105"/>
        <v>Diploma</v>
      </c>
      <c r="I1049" s="19" t="str">
        <f t="shared" si="106"/>
        <v>of Visual Arts</v>
      </c>
      <c r="J1049" s="19" t="e">
        <f t="shared" si="104"/>
        <v>#VALUE!</v>
      </c>
      <c r="K1049" s="19" t="str">
        <f t="shared" si="107"/>
        <v>Diploma Of Visual Arts</v>
      </c>
      <c r="L1049" s="19"/>
      <c r="M1049" s="19"/>
    </row>
    <row r="1050" spans="1:13" x14ac:dyDescent="0.35">
      <c r="A1050" s="24" t="s">
        <v>817</v>
      </c>
      <c r="B1050" s="24" t="s">
        <v>818</v>
      </c>
      <c r="C1050" s="25" t="str">
        <f t="shared" si="102"/>
        <v>Certificate III in Aboriginal And/Or Torres Strait Islander Primary Health Care</v>
      </c>
      <c r="D1050" s="25" t="str">
        <f t="shared" si="103"/>
        <v>HLT30113 Certificate III in Aboriginal And/Or Torres Strait Islander Primary Health Care</v>
      </c>
      <c r="E1050" s="25">
        <v>4</v>
      </c>
      <c r="F1050" s="25" t="s">
        <v>210</v>
      </c>
      <c r="H1050" s="19" t="str">
        <f t="shared" si="105"/>
        <v>Certificate</v>
      </c>
      <c r="I1050" s="19" t="str">
        <f t="shared" si="106"/>
        <v>III in Aboriginal and/or Torres Strait Islander Primary Health Care</v>
      </c>
      <c r="J1050" s="19" t="str">
        <f t="shared" si="104"/>
        <v>III in</v>
      </c>
      <c r="K1050" s="19" t="str">
        <f t="shared" si="107"/>
        <v>Aboriginal And/Or Torres Strait Islander Primary Health Care</v>
      </c>
      <c r="L1050" s="19"/>
      <c r="M1050" s="19"/>
    </row>
    <row r="1051" spans="1:13" x14ac:dyDescent="0.35">
      <c r="A1051" s="24" t="s">
        <v>1094</v>
      </c>
      <c r="B1051" s="24" t="s">
        <v>1095</v>
      </c>
      <c r="C1051" s="25" t="str">
        <f t="shared" si="102"/>
        <v>Diploma of Information Technology Networking</v>
      </c>
      <c r="D1051" s="25" t="str">
        <f t="shared" si="103"/>
        <v>ICT50418 Diploma of Information Technology Networking</v>
      </c>
      <c r="E1051" s="25">
        <v>4</v>
      </c>
      <c r="F1051" s="25" t="s">
        <v>210</v>
      </c>
      <c r="H1051" s="19" t="str">
        <f t="shared" si="105"/>
        <v>Diploma</v>
      </c>
      <c r="I1051" s="19" t="str">
        <f t="shared" si="106"/>
        <v>of Information Technology Networking</v>
      </c>
      <c r="J1051" s="19" t="str">
        <f t="shared" si="104"/>
        <v>of in</v>
      </c>
      <c r="K1051" s="19" t="str">
        <f t="shared" si="107"/>
        <v>Diploma Of Information Technology Networking</v>
      </c>
      <c r="L1051" s="19"/>
      <c r="M1051" s="19"/>
    </row>
    <row r="1052" spans="1:13" x14ac:dyDescent="0.35">
      <c r="A1052" s="24" t="s">
        <v>1176</v>
      </c>
      <c r="B1052" s="24" t="s">
        <v>1177</v>
      </c>
      <c r="C1052" s="25" t="str">
        <f t="shared" si="102"/>
        <v>Shipboard Safety Skill Set</v>
      </c>
      <c r="D1052" s="25" t="str">
        <f t="shared" si="103"/>
        <v>MARSS00008 Shipboard Safety Skill Set</v>
      </c>
      <c r="E1052" s="25">
        <v>4</v>
      </c>
      <c r="F1052" s="25" t="s">
        <v>210</v>
      </c>
      <c r="H1052" s="19" t="str">
        <f t="shared" si="105"/>
        <v>Shipboard</v>
      </c>
      <c r="I1052" s="19" t="str">
        <f t="shared" si="106"/>
        <v>Safety Skill Set</v>
      </c>
      <c r="J1052" s="19" t="e">
        <f t="shared" si="104"/>
        <v>#VALUE!</v>
      </c>
      <c r="K1052" s="19" t="str">
        <f t="shared" si="107"/>
        <v>Shipboard Safety Skill Set</v>
      </c>
      <c r="L1052" s="19"/>
      <c r="M1052" s="19"/>
    </row>
    <row r="1053" spans="1:13" x14ac:dyDescent="0.35">
      <c r="A1053" s="24" t="s">
        <v>888</v>
      </c>
      <c r="B1053" s="24" t="s">
        <v>887</v>
      </c>
      <c r="C1053" s="25" t="str">
        <f t="shared" si="102"/>
        <v>Certificate III in Locksmithing</v>
      </c>
      <c r="D1053" s="25" t="str">
        <f t="shared" si="103"/>
        <v>MEM30819 Certificate III in Locksmithing</v>
      </c>
      <c r="E1053" s="25">
        <v>4</v>
      </c>
      <c r="F1053" s="25" t="s">
        <v>210</v>
      </c>
      <c r="H1053" s="19" t="str">
        <f t="shared" si="105"/>
        <v>Certificate</v>
      </c>
      <c r="I1053" s="19" t="str">
        <f t="shared" si="106"/>
        <v>III in Locksmithing</v>
      </c>
      <c r="J1053" s="19" t="str">
        <f t="shared" si="104"/>
        <v>III in</v>
      </c>
      <c r="K1053" s="19" t="str">
        <f t="shared" si="107"/>
        <v>Locksmithing</v>
      </c>
      <c r="L1053" s="19"/>
      <c r="M1053" s="19"/>
    </row>
    <row r="1054" spans="1:13" x14ac:dyDescent="0.35">
      <c r="A1054" s="24" t="s">
        <v>997</v>
      </c>
      <c r="B1054" s="24" t="s">
        <v>998</v>
      </c>
      <c r="C1054" s="25" t="str">
        <f t="shared" si="102"/>
        <v>Certificate IV in Engineering Drafting</v>
      </c>
      <c r="D1054" s="25" t="str">
        <f t="shared" si="103"/>
        <v>MEM40412 Certificate IV in Engineering Drafting</v>
      </c>
      <c r="E1054" s="25">
        <v>4</v>
      </c>
      <c r="F1054" s="25" t="s">
        <v>210</v>
      </c>
      <c r="H1054" s="19" t="str">
        <f t="shared" si="105"/>
        <v>Certificate</v>
      </c>
      <c r="I1054" s="19" t="str">
        <f t="shared" si="106"/>
        <v>IV in Engineering Drafting</v>
      </c>
      <c r="J1054" s="19" t="str">
        <f t="shared" si="104"/>
        <v>IV in</v>
      </c>
      <c r="K1054" s="19" t="str">
        <f t="shared" si="107"/>
        <v>Engineering Drafting</v>
      </c>
      <c r="L1054" s="19"/>
      <c r="M1054" s="19"/>
    </row>
    <row r="1055" spans="1:13" x14ac:dyDescent="0.35">
      <c r="A1055" s="24" t="s">
        <v>756</v>
      </c>
      <c r="B1055" s="24" t="s">
        <v>757</v>
      </c>
      <c r="C1055" s="25" t="str">
        <f t="shared" si="102"/>
        <v>Certificate II in Drilling Operations</v>
      </c>
      <c r="D1055" s="25" t="str">
        <f t="shared" si="103"/>
        <v>RII20915 Certificate II in Drilling Operations</v>
      </c>
      <c r="E1055" s="25">
        <v>4</v>
      </c>
      <c r="F1055" s="25" t="s">
        <v>210</v>
      </c>
      <c r="H1055" s="19" t="str">
        <f t="shared" si="105"/>
        <v>Certificate</v>
      </c>
      <c r="I1055" s="19" t="str">
        <f t="shared" si="106"/>
        <v>II in Drilling Operations</v>
      </c>
      <c r="J1055" s="19" t="str">
        <f t="shared" si="104"/>
        <v>II in</v>
      </c>
      <c r="K1055" s="19" t="str">
        <f t="shared" si="107"/>
        <v>Drilling Operations</v>
      </c>
      <c r="L1055" s="19"/>
      <c r="M1055" s="19"/>
    </row>
    <row r="1056" spans="1:13" x14ac:dyDescent="0.35">
      <c r="A1056" s="22" t="s">
        <v>206</v>
      </c>
      <c r="B1056" s="22" t="s">
        <v>707</v>
      </c>
      <c r="C1056" s="25" t="str">
        <f t="shared" si="102"/>
        <v>Certificate IV in Hospitality</v>
      </c>
      <c r="D1056" s="25" t="str">
        <f t="shared" si="103"/>
        <v>SIT40416 Certificate IV in Hospitality</v>
      </c>
      <c r="E1056" s="22">
        <v>4</v>
      </c>
      <c r="F1056" s="25" t="s">
        <v>210</v>
      </c>
      <c r="H1056" s="19" t="str">
        <f t="shared" si="105"/>
        <v>Certificate</v>
      </c>
      <c r="I1056" s="19" t="str">
        <f t="shared" si="106"/>
        <v>IV in Hospitality</v>
      </c>
      <c r="J1056" s="19" t="str">
        <f t="shared" si="104"/>
        <v>IV in</v>
      </c>
      <c r="K1056" s="19" t="str">
        <f t="shared" si="107"/>
        <v>Hospitality</v>
      </c>
      <c r="L1056" s="19"/>
      <c r="M1056" s="19"/>
    </row>
    <row r="1057" spans="1:13" x14ac:dyDescent="0.35">
      <c r="A1057" s="24" t="s">
        <v>924</v>
      </c>
      <c r="B1057" s="24" t="s">
        <v>925</v>
      </c>
      <c r="C1057" s="25" t="str">
        <f t="shared" si="102"/>
        <v>Certificate III in Rail Infrastructure</v>
      </c>
      <c r="D1057" s="25" t="str">
        <f t="shared" si="103"/>
        <v>TLI32515 Certificate III in Rail Infrastructure</v>
      </c>
      <c r="E1057" s="25">
        <v>4</v>
      </c>
      <c r="F1057" s="25" t="s">
        <v>210</v>
      </c>
      <c r="H1057" s="19" t="str">
        <f t="shared" si="105"/>
        <v>Certificate</v>
      </c>
      <c r="I1057" s="19" t="str">
        <f t="shared" si="106"/>
        <v>III in Rail Infrastructure</v>
      </c>
      <c r="J1057" s="19" t="str">
        <f t="shared" si="104"/>
        <v>III in</v>
      </c>
      <c r="K1057" s="19" t="str">
        <f t="shared" si="107"/>
        <v>Rail Infrastructure</v>
      </c>
      <c r="L1057" s="19"/>
      <c r="M1057" s="19"/>
    </row>
    <row r="1058" spans="1:13" x14ac:dyDescent="0.35">
      <c r="A1058" s="26" t="s">
        <v>167</v>
      </c>
      <c r="B1058" s="26" t="s">
        <v>424</v>
      </c>
      <c r="C1058" s="25" t="str">
        <f t="shared" si="102"/>
        <v>Certificate III in Cabinet Making</v>
      </c>
      <c r="D1058" s="25" t="str">
        <f t="shared" si="103"/>
        <v>MSF31113 Certificate III in Cabinet Making</v>
      </c>
      <c r="E1058" s="26">
        <v>4</v>
      </c>
      <c r="F1058" s="25" t="s">
        <v>225</v>
      </c>
      <c r="H1058" s="19" t="str">
        <f t="shared" si="105"/>
        <v>Certificate</v>
      </c>
      <c r="I1058" s="19" t="str">
        <f t="shared" si="106"/>
        <v>III in Cabinet Making</v>
      </c>
      <c r="J1058" s="19" t="str">
        <f t="shared" si="104"/>
        <v>III in</v>
      </c>
      <c r="K1058" s="19" t="str">
        <f t="shared" si="107"/>
        <v>Cabinet Making</v>
      </c>
      <c r="L1058" s="19"/>
      <c r="M1058" s="19"/>
    </row>
    <row r="1059" spans="1:13" x14ac:dyDescent="0.35">
      <c r="A1059" s="26" t="s">
        <v>96</v>
      </c>
      <c r="B1059" s="26" t="s">
        <v>407</v>
      </c>
      <c r="C1059" s="25" t="str">
        <f t="shared" si="102"/>
        <v>Certificate II in Public Safety (Aquatic Rescue)</v>
      </c>
      <c r="D1059" s="25" t="str">
        <f t="shared" si="103"/>
        <v>PUA21012 Certificate II in Public Safety (Aquatic Rescue)</v>
      </c>
      <c r="E1059" s="26">
        <v>4</v>
      </c>
      <c r="F1059" s="25" t="s">
        <v>225</v>
      </c>
      <c r="H1059" s="19" t="str">
        <f t="shared" si="105"/>
        <v>Certificate</v>
      </c>
      <c r="I1059" s="19" t="str">
        <f t="shared" si="106"/>
        <v>II in Public Safety (Aquatic Rescue)</v>
      </c>
      <c r="J1059" s="19" t="str">
        <f t="shared" si="104"/>
        <v>II in</v>
      </c>
      <c r="K1059" s="19" t="str">
        <f t="shared" si="107"/>
        <v>Public Safety (Aquatic Rescue)</v>
      </c>
      <c r="L1059" s="19"/>
      <c r="M1059" s="19"/>
    </row>
    <row r="1060" spans="1:13" x14ac:dyDescent="0.35">
      <c r="A1060" s="23" t="s">
        <v>148</v>
      </c>
      <c r="B1060" s="23" t="s">
        <v>580</v>
      </c>
      <c r="C1060" s="25" t="str">
        <f t="shared" si="102"/>
        <v>Certificate II in Meat Processing (Abattoirs)</v>
      </c>
      <c r="D1060" s="25" t="str">
        <f t="shared" si="103"/>
        <v>AMP20316 Certificate II in Meat Processing (Abattoirs)</v>
      </c>
      <c r="E1060" s="23">
        <v>4</v>
      </c>
      <c r="F1060" s="25" t="s">
        <v>212</v>
      </c>
      <c r="H1060" s="19" t="str">
        <f t="shared" si="105"/>
        <v>Certificate</v>
      </c>
      <c r="I1060" s="19" t="str">
        <f t="shared" si="106"/>
        <v>II in Meat Processing (Abattoirs)</v>
      </c>
      <c r="J1060" s="19" t="str">
        <f t="shared" si="104"/>
        <v>II in</v>
      </c>
      <c r="K1060" s="19" t="str">
        <f t="shared" si="107"/>
        <v>Meat Processing (Abattoirs)</v>
      </c>
      <c r="L1060" s="19"/>
      <c r="M1060" s="19"/>
    </row>
    <row r="1061" spans="1:13" x14ac:dyDescent="0.35">
      <c r="A1061" s="26" t="s">
        <v>179</v>
      </c>
      <c r="B1061" s="26" t="s">
        <v>396</v>
      </c>
      <c r="C1061" s="25" t="str">
        <f t="shared" si="102"/>
        <v>Certificate III in Hairdressing</v>
      </c>
      <c r="D1061" s="25" t="str">
        <f t="shared" si="103"/>
        <v>SHB30416 Certificate III in Hairdressing</v>
      </c>
      <c r="E1061" s="26">
        <v>4</v>
      </c>
      <c r="F1061" s="25" t="s">
        <v>225</v>
      </c>
      <c r="H1061" s="19" t="str">
        <f t="shared" si="105"/>
        <v>Certificate</v>
      </c>
      <c r="I1061" s="19" t="str">
        <f t="shared" si="106"/>
        <v>III in Hairdressing</v>
      </c>
      <c r="J1061" s="19" t="str">
        <f t="shared" si="104"/>
        <v>III in</v>
      </c>
      <c r="K1061" s="19" t="str">
        <f t="shared" si="107"/>
        <v>Hairdressing</v>
      </c>
      <c r="L1061" s="19"/>
      <c r="M1061" s="19"/>
    </row>
    <row r="1062" spans="1:13" x14ac:dyDescent="0.35">
      <c r="A1062" s="23" t="s">
        <v>161</v>
      </c>
      <c r="B1062" s="23" t="s">
        <v>581</v>
      </c>
      <c r="C1062" s="25" t="str">
        <f t="shared" si="102"/>
        <v>Certificate III in Automotive Electrical Technology</v>
      </c>
      <c r="D1062" s="25" t="str">
        <f t="shared" si="103"/>
        <v>AUR30316 Certificate III in Automotive Electrical Technology</v>
      </c>
      <c r="E1062" s="23">
        <v>4</v>
      </c>
      <c r="F1062" s="25" t="s">
        <v>212</v>
      </c>
      <c r="H1062" s="19" t="str">
        <f t="shared" si="105"/>
        <v>Certificate</v>
      </c>
      <c r="I1062" s="19" t="str">
        <f t="shared" si="106"/>
        <v>III in Automotive Electrical Technology</v>
      </c>
      <c r="J1062" s="19" t="str">
        <f t="shared" si="104"/>
        <v>III in</v>
      </c>
      <c r="K1062" s="19" t="str">
        <f t="shared" si="107"/>
        <v>Automotive Electrical Technology</v>
      </c>
      <c r="L1062" s="19"/>
      <c r="M1062" s="19"/>
    </row>
    <row r="1063" spans="1:13" x14ac:dyDescent="0.35">
      <c r="A1063" s="23" t="s">
        <v>190</v>
      </c>
      <c r="B1063" s="23" t="s">
        <v>486</v>
      </c>
      <c r="C1063" s="25" t="str">
        <f t="shared" si="102"/>
        <v>Certificate III in Motorcycle Mechanical Technology</v>
      </c>
      <c r="D1063" s="25" t="str">
        <f t="shared" si="103"/>
        <v>AUR30816 Certificate III in Motorcycle Mechanical Technology</v>
      </c>
      <c r="E1063" s="23">
        <v>4</v>
      </c>
      <c r="F1063" s="25" t="s">
        <v>212</v>
      </c>
      <c r="H1063" s="19" t="str">
        <f t="shared" si="105"/>
        <v>Certificate</v>
      </c>
      <c r="I1063" s="19" t="str">
        <f t="shared" si="106"/>
        <v>III in Motorcycle Mechanical Technology</v>
      </c>
      <c r="J1063" s="19" t="str">
        <f t="shared" si="104"/>
        <v>III in</v>
      </c>
      <c r="K1063" s="19" t="str">
        <f t="shared" si="107"/>
        <v>Motorcycle Mechanical Technology</v>
      </c>
      <c r="L1063" s="19"/>
      <c r="M1063" s="19"/>
    </row>
    <row r="1064" spans="1:13" x14ac:dyDescent="0.35">
      <c r="A1064" s="24" t="s">
        <v>106</v>
      </c>
      <c r="B1064" s="24" t="s">
        <v>619</v>
      </c>
      <c r="C1064" s="25" t="str">
        <f t="shared" si="102"/>
        <v>Certificate IV in Beauty Therapy</v>
      </c>
      <c r="D1064" s="25" t="str">
        <f t="shared" si="103"/>
        <v>SHB40115 Certificate IV in Beauty Therapy</v>
      </c>
      <c r="E1064" s="25">
        <v>4</v>
      </c>
      <c r="F1064" s="25" t="s">
        <v>275</v>
      </c>
      <c r="H1064" s="19" t="str">
        <f t="shared" si="105"/>
        <v>Certificate</v>
      </c>
      <c r="I1064" s="19" t="str">
        <f t="shared" si="106"/>
        <v>IV in Beauty Therapy</v>
      </c>
      <c r="J1064" s="19" t="str">
        <f t="shared" si="104"/>
        <v>IV in</v>
      </c>
      <c r="K1064" s="19" t="str">
        <f t="shared" si="107"/>
        <v>Beauty Therapy</v>
      </c>
      <c r="L1064" s="19"/>
      <c r="M1064" s="19"/>
    </row>
    <row r="1065" spans="1:13" x14ac:dyDescent="0.35">
      <c r="A1065" s="23" t="s">
        <v>27</v>
      </c>
      <c r="B1065" s="23" t="s">
        <v>502</v>
      </c>
      <c r="C1065" s="25" t="str">
        <f t="shared" si="102"/>
        <v>Certificate III in Mobile Plant Technology</v>
      </c>
      <c r="D1065" s="25" t="str">
        <f t="shared" si="103"/>
        <v>AUR31216 Certificate III in Mobile Plant Technology</v>
      </c>
      <c r="E1065" s="23">
        <v>4</v>
      </c>
      <c r="F1065" s="25" t="s">
        <v>212</v>
      </c>
      <c r="H1065" s="19" t="str">
        <f t="shared" si="105"/>
        <v>Certificate</v>
      </c>
      <c r="I1065" s="19" t="str">
        <f t="shared" si="106"/>
        <v>III in Mobile Plant Technology</v>
      </c>
      <c r="J1065" s="19" t="str">
        <f t="shared" si="104"/>
        <v>III in</v>
      </c>
      <c r="K1065" s="19" t="str">
        <f t="shared" si="107"/>
        <v>Mobile Plant Technology</v>
      </c>
      <c r="L1065" s="19"/>
      <c r="M1065" s="19"/>
    </row>
    <row r="1066" spans="1:13" x14ac:dyDescent="0.35">
      <c r="A1066" s="23" t="s">
        <v>1191</v>
      </c>
      <c r="B1066" s="23" t="s">
        <v>1192</v>
      </c>
      <c r="C1066" s="25" t="str">
        <f t="shared" si="102"/>
        <v>Certificate III in Property Services (Agency)</v>
      </c>
      <c r="D1066" s="25" t="str">
        <f t="shared" si="103"/>
        <v>CPP30211 Certificate III in Property Services (Agency)</v>
      </c>
      <c r="E1066" s="23">
        <v>4</v>
      </c>
      <c r="F1066" s="25" t="s">
        <v>212</v>
      </c>
      <c r="H1066" s="19" t="str">
        <f t="shared" si="105"/>
        <v>Certificate</v>
      </c>
      <c r="I1066" s="19" t="str">
        <f t="shared" si="106"/>
        <v>III in Property Services (Agency)</v>
      </c>
      <c r="J1066" s="19" t="str">
        <f t="shared" si="104"/>
        <v>III in</v>
      </c>
      <c r="K1066" s="19" t="str">
        <f t="shared" si="107"/>
        <v>Property Services (Agency)</v>
      </c>
      <c r="L1066" s="19"/>
      <c r="M1066" s="19"/>
    </row>
    <row r="1067" spans="1:13" x14ac:dyDescent="0.35">
      <c r="A1067" s="24" t="s">
        <v>40</v>
      </c>
      <c r="B1067" s="24" t="s">
        <v>693</v>
      </c>
      <c r="C1067" s="25" t="str">
        <f t="shared" si="102"/>
        <v>Certificate III in Community Services</v>
      </c>
      <c r="D1067" s="25" t="str">
        <f t="shared" si="103"/>
        <v>CHC32015 Certificate III in Community Services</v>
      </c>
      <c r="E1067" s="25">
        <v>4</v>
      </c>
      <c r="F1067" s="25" t="s">
        <v>218</v>
      </c>
      <c r="H1067" s="19" t="str">
        <f t="shared" si="105"/>
        <v>Certificate</v>
      </c>
      <c r="I1067" s="19" t="str">
        <f t="shared" si="106"/>
        <v>III IN COMMUNITY SERVICES</v>
      </c>
      <c r="J1067" s="19" t="str">
        <f t="shared" si="104"/>
        <v>III in</v>
      </c>
      <c r="K1067" s="19" t="str">
        <f t="shared" si="107"/>
        <v>Community Services</v>
      </c>
      <c r="L1067" s="19"/>
      <c r="M1067" s="19"/>
    </row>
    <row r="1068" spans="1:13" x14ac:dyDescent="0.35">
      <c r="A1068" s="26" t="s">
        <v>116</v>
      </c>
      <c r="B1068" s="26" t="s">
        <v>294</v>
      </c>
      <c r="C1068" s="25" t="str">
        <f t="shared" si="102"/>
        <v>Certificate III in Sport And Recreation</v>
      </c>
      <c r="D1068" s="25" t="str">
        <f t="shared" si="103"/>
        <v>SIS30115 Certificate III in Sport And Recreation</v>
      </c>
      <c r="E1068" s="26">
        <v>4</v>
      </c>
      <c r="F1068" s="25" t="s">
        <v>225</v>
      </c>
      <c r="H1068" s="19" t="str">
        <f t="shared" si="105"/>
        <v>Certificate</v>
      </c>
      <c r="I1068" s="19" t="str">
        <f t="shared" si="106"/>
        <v>III in Sport and Recreation</v>
      </c>
      <c r="J1068" s="19" t="str">
        <f t="shared" si="104"/>
        <v>III in</v>
      </c>
      <c r="K1068" s="19" t="str">
        <f t="shared" si="107"/>
        <v>Sport And Recreation</v>
      </c>
      <c r="L1068" s="19"/>
      <c r="M1068" s="19"/>
    </row>
    <row r="1069" spans="1:13" x14ac:dyDescent="0.35">
      <c r="A1069" s="24" t="s">
        <v>41</v>
      </c>
      <c r="B1069" s="24" t="s">
        <v>697</v>
      </c>
      <c r="C1069" s="25" t="str">
        <f t="shared" si="102"/>
        <v>Certificate III in Individual Support</v>
      </c>
      <c r="D1069" s="25" t="str">
        <f t="shared" si="103"/>
        <v>CHC33015 Certificate III in Individual Support</v>
      </c>
      <c r="E1069" s="25">
        <v>4</v>
      </c>
      <c r="F1069" s="25" t="s">
        <v>218</v>
      </c>
      <c r="H1069" s="19" t="str">
        <f t="shared" si="105"/>
        <v>Certificate</v>
      </c>
      <c r="I1069" s="19" t="str">
        <f t="shared" si="106"/>
        <v>III IN INDIVIDUAL SUPPORT</v>
      </c>
      <c r="J1069" s="19" t="str">
        <f t="shared" si="104"/>
        <v>III in</v>
      </c>
      <c r="K1069" s="19" t="str">
        <f t="shared" si="107"/>
        <v>Individual Support</v>
      </c>
      <c r="L1069" s="19"/>
      <c r="M1069" s="19"/>
    </row>
    <row r="1070" spans="1:13" x14ac:dyDescent="0.35">
      <c r="A1070" s="24" t="s">
        <v>169</v>
      </c>
      <c r="B1070" s="24" t="s">
        <v>692</v>
      </c>
      <c r="C1070" s="25" t="str">
        <f t="shared" si="102"/>
        <v>Certificate III in Carpentry</v>
      </c>
      <c r="D1070" s="25" t="str">
        <f t="shared" si="103"/>
        <v>CPC30211 Certificate III in Carpentry</v>
      </c>
      <c r="E1070" s="25">
        <v>4</v>
      </c>
      <c r="F1070" s="25" t="s">
        <v>218</v>
      </c>
      <c r="H1070" s="19" t="str">
        <f t="shared" si="105"/>
        <v>Certificate</v>
      </c>
      <c r="I1070" s="19" t="str">
        <f t="shared" si="106"/>
        <v>III IN CARPENTRY</v>
      </c>
      <c r="J1070" s="19" t="str">
        <f t="shared" si="104"/>
        <v>III in</v>
      </c>
      <c r="K1070" s="19" t="str">
        <f t="shared" si="107"/>
        <v>Carpentry</v>
      </c>
      <c r="L1070" s="19"/>
      <c r="M1070" s="19"/>
    </row>
    <row r="1071" spans="1:13" x14ac:dyDescent="0.35">
      <c r="A1071" s="24" t="s">
        <v>448</v>
      </c>
      <c r="B1071" s="24" t="s">
        <v>449</v>
      </c>
      <c r="C1071" s="25" t="str">
        <f t="shared" si="102"/>
        <v>Certificate III in Patisserie</v>
      </c>
      <c r="D1071" s="25" t="str">
        <f t="shared" si="103"/>
        <v>SIT31016 Certificate III in Patisserie</v>
      </c>
      <c r="E1071" s="25">
        <v>4</v>
      </c>
      <c r="F1071" s="25" t="s">
        <v>275</v>
      </c>
      <c r="H1071" s="19" t="str">
        <f t="shared" si="105"/>
        <v>Certificate</v>
      </c>
      <c r="I1071" s="19" t="str">
        <f t="shared" si="106"/>
        <v>III in Patisserie</v>
      </c>
      <c r="J1071" s="19" t="str">
        <f t="shared" si="104"/>
        <v>III in</v>
      </c>
      <c r="K1071" s="19" t="str">
        <f t="shared" si="107"/>
        <v>Patisserie</v>
      </c>
      <c r="L1071" s="19"/>
      <c r="M1071" s="19"/>
    </row>
    <row r="1072" spans="1:13" x14ac:dyDescent="0.35">
      <c r="A1072" s="24" t="s">
        <v>21</v>
      </c>
      <c r="B1072" s="24" t="s">
        <v>493</v>
      </c>
      <c r="C1072" s="25" t="str">
        <f t="shared" si="102"/>
        <v>Certificate III in Conservation And Land Management</v>
      </c>
      <c r="D1072" s="25" t="str">
        <f t="shared" si="103"/>
        <v>AHC31416 Certificate III in Conservation And Land Management</v>
      </c>
      <c r="E1072" s="25">
        <v>4</v>
      </c>
      <c r="F1072" s="25" t="s">
        <v>131</v>
      </c>
      <c r="H1072" s="19" t="str">
        <f t="shared" si="105"/>
        <v>Certificate</v>
      </c>
      <c r="I1072" s="19" t="str">
        <f t="shared" si="106"/>
        <v>III in Conservation and Land Management</v>
      </c>
      <c r="J1072" s="19" t="str">
        <f t="shared" si="104"/>
        <v>III in</v>
      </c>
      <c r="K1072" s="19" t="str">
        <f t="shared" si="107"/>
        <v>Conservation And Land Management</v>
      </c>
      <c r="L1072" s="19"/>
      <c r="M1072" s="19"/>
    </row>
    <row r="1073" spans="1:13" x14ac:dyDescent="0.35">
      <c r="A1073" s="24" t="s">
        <v>48</v>
      </c>
      <c r="B1073" s="24" t="s">
        <v>648</v>
      </c>
      <c r="C1073" s="25" t="str">
        <f t="shared" si="102"/>
        <v>Certificate III in Carpentry And Joinery</v>
      </c>
      <c r="D1073" s="25" t="str">
        <f t="shared" si="103"/>
        <v>CPC32011 Certificate III in Carpentry And Joinery</v>
      </c>
      <c r="E1073" s="25">
        <v>4</v>
      </c>
      <c r="F1073" s="25" t="s">
        <v>131</v>
      </c>
      <c r="H1073" s="19" t="str">
        <f t="shared" si="105"/>
        <v>Certificate</v>
      </c>
      <c r="I1073" s="19" t="str">
        <f t="shared" si="106"/>
        <v>III in Carpentry and Joinery</v>
      </c>
      <c r="J1073" s="19" t="str">
        <f t="shared" si="104"/>
        <v>III in</v>
      </c>
      <c r="K1073" s="19" t="str">
        <f t="shared" si="107"/>
        <v>Carpentry And Joinery</v>
      </c>
      <c r="L1073" s="19"/>
      <c r="M1073" s="19"/>
    </row>
    <row r="1074" spans="1:13" x14ac:dyDescent="0.35">
      <c r="A1074" s="24" t="s">
        <v>1691</v>
      </c>
      <c r="B1074" s="24" t="s">
        <v>1692</v>
      </c>
      <c r="C1074" s="25" t="str">
        <f t="shared" si="102"/>
        <v>Certificate II in Education And Skills Development</v>
      </c>
      <c r="D1074" s="25" t="str">
        <f t="shared" si="103"/>
        <v>10266NAT Certificate II in Education And Skills Development</v>
      </c>
      <c r="E1074" s="25">
        <v>4</v>
      </c>
      <c r="F1074" s="25" t="s">
        <v>224</v>
      </c>
      <c r="H1074" s="19" t="str">
        <f t="shared" si="105"/>
        <v>Certificate</v>
      </c>
      <c r="I1074" s="19" t="str">
        <f t="shared" si="106"/>
        <v>II in Education and Skills Development</v>
      </c>
      <c r="J1074" s="19" t="str">
        <f t="shared" si="104"/>
        <v>II in</v>
      </c>
      <c r="K1074" s="19" t="str">
        <f t="shared" si="107"/>
        <v>Education And Skills Development</v>
      </c>
      <c r="L1074" s="19"/>
      <c r="M1074" s="19"/>
    </row>
    <row r="1075" spans="1:13" x14ac:dyDescent="0.35">
      <c r="A1075" s="24" t="s">
        <v>193</v>
      </c>
      <c r="B1075" s="24" t="s">
        <v>1693</v>
      </c>
      <c r="C1075" s="25" t="str">
        <f t="shared" si="102"/>
        <v xml:space="preserve">Certificate III in Production Horticulture </v>
      </c>
      <c r="D1075" s="25" t="str">
        <f t="shared" si="103"/>
        <v xml:space="preserve">AHC30616 Certificate III in Production Horticulture </v>
      </c>
      <c r="E1075" s="25">
        <v>4</v>
      </c>
      <c r="F1075" s="25" t="s">
        <v>224</v>
      </c>
      <c r="H1075" s="19" t="str">
        <f t="shared" si="105"/>
        <v>Certificate</v>
      </c>
      <c r="I1075" s="19" t="str">
        <f t="shared" si="106"/>
        <v xml:space="preserve">III in Production Horticulture </v>
      </c>
      <c r="J1075" s="19" t="str">
        <f t="shared" si="104"/>
        <v>III in</v>
      </c>
      <c r="K1075" s="19" t="str">
        <f t="shared" si="107"/>
        <v xml:space="preserve">Production Horticulture </v>
      </c>
      <c r="L1075" s="19"/>
      <c r="M1075" s="19"/>
    </row>
    <row r="1076" spans="1:13" x14ac:dyDescent="0.35">
      <c r="A1076" s="22" t="s">
        <v>223</v>
      </c>
      <c r="B1076" s="22" t="s">
        <v>614</v>
      </c>
      <c r="C1076" s="25" t="str">
        <f t="shared" si="102"/>
        <v>Certificate III in Racing (Stablehand)</v>
      </c>
      <c r="D1076" s="25" t="str">
        <f t="shared" si="103"/>
        <v>RGR30218 Certificate III in Racing (Stablehand)</v>
      </c>
      <c r="E1076" s="22">
        <v>4</v>
      </c>
      <c r="F1076" s="25" t="s">
        <v>224</v>
      </c>
      <c r="H1076" s="19" t="str">
        <f t="shared" si="105"/>
        <v>Certificate</v>
      </c>
      <c r="I1076" s="19" t="str">
        <f t="shared" si="106"/>
        <v>III in Racing (Stablehand)</v>
      </c>
      <c r="J1076" s="19" t="str">
        <f t="shared" si="104"/>
        <v>III in</v>
      </c>
      <c r="K1076" s="19" t="str">
        <f t="shared" si="107"/>
        <v>Racing (Stablehand)</v>
      </c>
      <c r="L1076" s="19"/>
      <c r="M1076" s="19"/>
    </row>
    <row r="1077" spans="1:13" x14ac:dyDescent="0.35">
      <c r="A1077" s="24" t="s">
        <v>1694</v>
      </c>
      <c r="B1077" s="24" t="s">
        <v>642</v>
      </c>
      <c r="C1077" s="25" t="str">
        <f t="shared" si="102"/>
        <v>Certificate III in Animal Studies</v>
      </c>
      <c r="D1077" s="25" t="str">
        <f t="shared" si="103"/>
        <v>ACM30110 Certificate III in Animal Studies</v>
      </c>
      <c r="E1077" s="25">
        <v>4</v>
      </c>
      <c r="F1077" s="25" t="s">
        <v>224</v>
      </c>
      <c r="H1077" s="19" t="str">
        <f t="shared" si="105"/>
        <v>Certificate</v>
      </c>
      <c r="I1077" s="19" t="str">
        <f t="shared" si="106"/>
        <v>III in Animal Studies</v>
      </c>
      <c r="J1077" s="19" t="str">
        <f t="shared" si="104"/>
        <v>III in</v>
      </c>
      <c r="K1077" s="19" t="str">
        <f t="shared" si="107"/>
        <v>Animal Studies</v>
      </c>
      <c r="L1077" s="19"/>
      <c r="M1077" s="19"/>
    </row>
    <row r="1078" spans="1:13" x14ac:dyDescent="0.35">
      <c r="A1078" s="24" t="s">
        <v>184</v>
      </c>
      <c r="B1078" s="24" t="s">
        <v>1695</v>
      </c>
      <c r="C1078" s="25" t="str">
        <f t="shared" si="102"/>
        <v xml:space="preserve">Certificate III in Landscape Construction </v>
      </c>
      <c r="D1078" s="25" t="str">
        <f t="shared" si="103"/>
        <v xml:space="preserve">AHC30916 Certificate III in Landscape Construction </v>
      </c>
      <c r="E1078" s="25">
        <v>4</v>
      </c>
      <c r="F1078" s="25" t="s">
        <v>224</v>
      </c>
      <c r="H1078" s="19" t="str">
        <f t="shared" si="105"/>
        <v>Certificate</v>
      </c>
      <c r="I1078" s="19" t="str">
        <f t="shared" si="106"/>
        <v xml:space="preserve">III in Landscape Construction </v>
      </c>
      <c r="J1078" s="19" t="str">
        <f t="shared" si="104"/>
        <v>III in</v>
      </c>
      <c r="K1078" s="19" t="str">
        <f t="shared" si="107"/>
        <v xml:space="preserve">Landscape Construction </v>
      </c>
      <c r="L1078" s="19"/>
      <c r="M1078" s="19"/>
    </row>
    <row r="1079" spans="1:13" x14ac:dyDescent="0.35">
      <c r="A1079" s="24" t="s">
        <v>118</v>
      </c>
      <c r="B1079" s="24" t="s">
        <v>620</v>
      </c>
      <c r="C1079" s="25" t="str">
        <f t="shared" si="102"/>
        <v>Certificate IV in Fitness</v>
      </c>
      <c r="D1079" s="25" t="str">
        <f t="shared" si="103"/>
        <v>SIS40215 Certificate IV in Fitness</v>
      </c>
      <c r="E1079" s="25">
        <v>4</v>
      </c>
      <c r="F1079" s="25" t="s">
        <v>224</v>
      </c>
      <c r="H1079" s="19" t="str">
        <f t="shared" si="105"/>
        <v>Certificate</v>
      </c>
      <c r="I1079" s="19" t="str">
        <f t="shared" si="106"/>
        <v>IV in Fitness</v>
      </c>
      <c r="J1079" s="19" t="str">
        <f t="shared" si="104"/>
        <v>IV in</v>
      </c>
      <c r="K1079" s="19" t="str">
        <f t="shared" si="107"/>
        <v>Fitness</v>
      </c>
      <c r="L1079" s="19"/>
      <c r="M1079" s="19"/>
    </row>
    <row r="1080" spans="1:13" x14ac:dyDescent="0.35">
      <c r="A1080" s="24" t="s">
        <v>1696</v>
      </c>
      <c r="B1080" s="24" t="s">
        <v>1697</v>
      </c>
      <c r="C1080" s="25" t="str">
        <f t="shared" si="102"/>
        <v>Certificate IV in Interior Decoration</v>
      </c>
      <c r="D1080" s="25" t="str">
        <f t="shared" si="103"/>
        <v>MSF40118 Certificate IV in Interior Decoration</v>
      </c>
      <c r="E1080" s="25">
        <v>4</v>
      </c>
      <c r="F1080" s="25" t="s">
        <v>224</v>
      </c>
      <c r="H1080" s="19" t="str">
        <f t="shared" si="105"/>
        <v>Certificate</v>
      </c>
      <c r="I1080" s="19" t="str">
        <f t="shared" si="106"/>
        <v>IV in Interior Decoration</v>
      </c>
      <c r="J1080" s="19" t="str">
        <f t="shared" si="104"/>
        <v>IV in</v>
      </c>
      <c r="K1080" s="19" t="str">
        <f t="shared" si="107"/>
        <v>Interior Decoration</v>
      </c>
      <c r="L1080" s="19"/>
      <c r="M1080" s="19"/>
    </row>
    <row r="1081" spans="1:13" x14ac:dyDescent="0.35">
      <c r="A1081" s="24" t="s">
        <v>162</v>
      </c>
      <c r="B1081" s="24" t="s">
        <v>1698</v>
      </c>
      <c r="C1081" s="25" t="str">
        <f t="shared" si="102"/>
        <v xml:space="preserve">Certificate III in Automotive Refinishing Technology </v>
      </c>
      <c r="D1081" s="25" t="str">
        <f t="shared" si="103"/>
        <v xml:space="preserve">AUR32416 Certificate III in Automotive Refinishing Technology </v>
      </c>
      <c r="E1081" s="25">
        <v>4</v>
      </c>
      <c r="F1081" s="25" t="s">
        <v>224</v>
      </c>
      <c r="H1081" s="19" t="str">
        <f t="shared" si="105"/>
        <v>Certificate</v>
      </c>
      <c r="I1081" s="19" t="str">
        <f t="shared" si="106"/>
        <v xml:space="preserve">III in Automotive Refinishing Technology </v>
      </c>
      <c r="J1081" s="19" t="str">
        <f t="shared" si="104"/>
        <v>III in</v>
      </c>
      <c r="K1081" s="19" t="str">
        <f t="shared" si="107"/>
        <v xml:space="preserve">Automotive Refinishing Technology </v>
      </c>
      <c r="L1081" s="19"/>
      <c r="M1081" s="19"/>
    </row>
    <row r="1082" spans="1:13" x14ac:dyDescent="0.35">
      <c r="A1082" s="22" t="s">
        <v>180</v>
      </c>
      <c r="B1082" s="22" t="s">
        <v>512</v>
      </c>
      <c r="C1082" s="25" t="str">
        <f t="shared" si="102"/>
        <v>Certificate III in Health Administration</v>
      </c>
      <c r="D1082" s="25" t="str">
        <f t="shared" si="103"/>
        <v>HLT37315 Certificate III in Health Administration</v>
      </c>
      <c r="E1082" s="22">
        <v>4</v>
      </c>
      <c r="F1082" s="25" t="s">
        <v>224</v>
      </c>
      <c r="H1082" s="19" t="str">
        <f t="shared" si="105"/>
        <v>Certificate</v>
      </c>
      <c r="I1082" s="19" t="str">
        <f t="shared" si="106"/>
        <v>III in Health Administration</v>
      </c>
      <c r="J1082" s="19" t="str">
        <f t="shared" si="104"/>
        <v>III in</v>
      </c>
      <c r="K1082" s="19" t="str">
        <f t="shared" si="107"/>
        <v>Health Administration</v>
      </c>
      <c r="L1082" s="19"/>
      <c r="M1082" s="19"/>
    </row>
    <row r="1083" spans="1:13" x14ac:dyDescent="0.35">
      <c r="A1083" s="24" t="s">
        <v>27</v>
      </c>
      <c r="B1083" s="24" t="s">
        <v>1699</v>
      </c>
      <c r="C1083" s="25" t="str">
        <f t="shared" si="102"/>
        <v xml:space="preserve">Certificate III in Mobile Plant Technology </v>
      </c>
      <c r="D1083" s="25" t="str">
        <f t="shared" si="103"/>
        <v xml:space="preserve">AUR31216 Certificate III in Mobile Plant Technology </v>
      </c>
      <c r="E1083" s="25">
        <v>4</v>
      </c>
      <c r="F1083" s="25" t="s">
        <v>224</v>
      </c>
      <c r="H1083" s="19" t="str">
        <f t="shared" si="105"/>
        <v>Certificate</v>
      </c>
      <c r="I1083" s="19" t="str">
        <f t="shared" si="106"/>
        <v xml:space="preserve">III in Mobile Plant Technology </v>
      </c>
      <c r="J1083" s="19" t="str">
        <f t="shared" si="104"/>
        <v>III in</v>
      </c>
      <c r="K1083" s="19" t="str">
        <f t="shared" si="107"/>
        <v xml:space="preserve">Mobile Plant Technology </v>
      </c>
      <c r="L1083" s="19"/>
      <c r="M1083" s="19"/>
    </row>
    <row r="1084" spans="1:13" x14ac:dyDescent="0.35">
      <c r="A1084" s="26" t="s">
        <v>160</v>
      </c>
      <c r="B1084" s="26" t="s">
        <v>1700</v>
      </c>
      <c r="C1084" s="25" t="str">
        <f t="shared" si="102"/>
        <v xml:space="preserve">Certificate III in Automotive Body Repair Technology </v>
      </c>
      <c r="D1084" s="25" t="str">
        <f t="shared" si="103"/>
        <v xml:space="preserve">AUR32116 Certificate III in Automotive Body Repair Technology </v>
      </c>
      <c r="E1084" s="26">
        <v>4</v>
      </c>
      <c r="F1084" s="25" t="s">
        <v>224</v>
      </c>
      <c r="H1084" s="19" t="str">
        <f t="shared" si="105"/>
        <v>Certificate</v>
      </c>
      <c r="I1084" s="19" t="str">
        <f t="shared" si="106"/>
        <v xml:space="preserve">III in Automotive Body Repair Technology </v>
      </c>
      <c r="J1084" s="19" t="str">
        <f t="shared" si="104"/>
        <v>III in</v>
      </c>
      <c r="K1084" s="19" t="str">
        <f t="shared" si="107"/>
        <v xml:space="preserve">Automotive Body Repair Technology </v>
      </c>
      <c r="L1084" s="19"/>
      <c r="M1084" s="19"/>
    </row>
    <row r="1085" spans="1:13" x14ac:dyDescent="0.35">
      <c r="A1085" s="24" t="s">
        <v>113</v>
      </c>
      <c r="B1085" s="24" t="s">
        <v>324</v>
      </c>
      <c r="C1085" s="25" t="str">
        <f t="shared" si="102"/>
        <v>Certificate II in Outdoor Recreation</v>
      </c>
      <c r="D1085" s="25" t="str">
        <f t="shared" si="103"/>
        <v>SIS20213 Certificate II in Outdoor Recreation</v>
      </c>
      <c r="E1085" s="25">
        <v>4</v>
      </c>
      <c r="F1085" s="25" t="s">
        <v>224</v>
      </c>
      <c r="H1085" s="19" t="str">
        <f t="shared" si="105"/>
        <v>Certificate</v>
      </c>
      <c r="I1085" s="19" t="str">
        <f t="shared" si="106"/>
        <v>II in Outdoor Recreation</v>
      </c>
      <c r="J1085" s="19" t="str">
        <f t="shared" si="104"/>
        <v>II in</v>
      </c>
      <c r="K1085" s="19" t="str">
        <f t="shared" si="107"/>
        <v>Outdoor Recreation</v>
      </c>
      <c r="L1085" s="19"/>
      <c r="M1085" s="19"/>
    </row>
    <row r="1086" spans="1:13" x14ac:dyDescent="0.35">
      <c r="A1086" s="24" t="s">
        <v>1701</v>
      </c>
      <c r="B1086" s="24" t="s">
        <v>628</v>
      </c>
      <c r="C1086" s="25" t="str">
        <f t="shared" si="102"/>
        <v>Certificate I in Agrifood Operations</v>
      </c>
      <c r="D1086" s="25" t="str">
        <f t="shared" si="103"/>
        <v>AHC10210 Certificate I in Agrifood Operations</v>
      </c>
      <c r="E1086" s="25">
        <v>4</v>
      </c>
      <c r="F1086" s="25" t="s">
        <v>224</v>
      </c>
      <c r="H1086" s="19" t="str">
        <f t="shared" si="105"/>
        <v>Certificate</v>
      </c>
      <c r="I1086" s="19" t="str">
        <f t="shared" si="106"/>
        <v>I in AgriFood Operations</v>
      </c>
      <c r="J1086" s="19" t="str">
        <f t="shared" si="104"/>
        <v>I in</v>
      </c>
      <c r="K1086" s="19" t="str">
        <f t="shared" si="107"/>
        <v>Agrifood Operations</v>
      </c>
      <c r="L1086" s="19"/>
      <c r="M1086" s="19"/>
    </row>
    <row r="1087" spans="1:13" x14ac:dyDescent="0.35">
      <c r="A1087" s="24" t="s">
        <v>220</v>
      </c>
      <c r="B1087" s="24" t="s">
        <v>454</v>
      </c>
      <c r="C1087" s="25" t="str">
        <f t="shared" si="102"/>
        <v>Certificate IV in Visual Arts</v>
      </c>
      <c r="D1087" s="25" t="str">
        <f t="shared" si="103"/>
        <v>CUA41315 Certificate IV in Visual Arts</v>
      </c>
      <c r="E1087" s="25">
        <v>4</v>
      </c>
      <c r="F1087" s="25" t="s">
        <v>224</v>
      </c>
      <c r="H1087" s="19" t="str">
        <f t="shared" si="105"/>
        <v>Certificate</v>
      </c>
      <c r="I1087" s="19" t="str">
        <f t="shared" si="106"/>
        <v>IV in Visual Arts</v>
      </c>
      <c r="J1087" s="19" t="str">
        <f t="shared" si="104"/>
        <v>IV in</v>
      </c>
      <c r="K1087" s="19" t="str">
        <f t="shared" si="107"/>
        <v>Visual Arts</v>
      </c>
      <c r="L1087" s="19"/>
      <c r="M1087" s="19"/>
    </row>
    <row r="1088" spans="1:13" x14ac:dyDescent="0.35">
      <c r="A1088" s="24" t="s">
        <v>99</v>
      </c>
      <c r="B1088" s="24" t="s">
        <v>1702</v>
      </c>
      <c r="C1088" s="25" t="str">
        <f t="shared" si="102"/>
        <v xml:space="preserve">Certificate III in Civil Construction </v>
      </c>
      <c r="D1088" s="25" t="str">
        <f t="shared" si="103"/>
        <v xml:space="preserve">RII30915 Certificate III in Civil Construction </v>
      </c>
      <c r="E1088" s="25">
        <v>4</v>
      </c>
      <c r="F1088" s="25" t="s">
        <v>224</v>
      </c>
      <c r="H1088" s="19" t="str">
        <f t="shared" si="105"/>
        <v>Certificate</v>
      </c>
      <c r="I1088" s="19" t="str">
        <f t="shared" si="106"/>
        <v xml:space="preserve">III in Civil Construction </v>
      </c>
      <c r="J1088" s="19" t="str">
        <f t="shared" si="104"/>
        <v>III in</v>
      </c>
      <c r="K1088" s="19" t="str">
        <f t="shared" si="107"/>
        <v xml:space="preserve">Civil Construction </v>
      </c>
      <c r="L1088" s="19"/>
      <c r="M1088" s="19"/>
    </row>
    <row r="1089" spans="1:13" x14ac:dyDescent="0.35">
      <c r="A1089" s="24" t="s">
        <v>490</v>
      </c>
      <c r="B1089" s="24" t="s">
        <v>491</v>
      </c>
      <c r="C1089" s="25" t="str">
        <f t="shared" si="102"/>
        <v>Certificate III in Musical Instrument Making And Maintenance</v>
      </c>
      <c r="D1089" s="25" t="str">
        <f t="shared" si="103"/>
        <v>22305VIC Certificate III in Musical Instrument Making And Maintenance</v>
      </c>
      <c r="E1089" s="25">
        <v>3</v>
      </c>
      <c r="F1089" s="25" t="s">
        <v>275</v>
      </c>
      <c r="H1089" s="19" t="str">
        <f t="shared" si="105"/>
        <v>Certificate</v>
      </c>
      <c r="I1089" s="19" t="str">
        <f t="shared" si="106"/>
        <v>III in Musical Instrument Making and Maintenance</v>
      </c>
      <c r="J1089" s="19" t="str">
        <f t="shared" si="104"/>
        <v>III in</v>
      </c>
      <c r="K1089" s="19" t="str">
        <f t="shared" si="107"/>
        <v>Musical Instrument Making And Maintenance</v>
      </c>
      <c r="L1089" s="19"/>
      <c r="M1089" s="19"/>
    </row>
    <row r="1090" spans="1:13" x14ac:dyDescent="0.35">
      <c r="A1090" s="24" t="s">
        <v>482</v>
      </c>
      <c r="B1090" s="24" t="s">
        <v>483</v>
      </c>
      <c r="C1090" s="25" t="str">
        <f t="shared" si="102"/>
        <v>Certificate III in Eal (Access)</v>
      </c>
      <c r="D1090" s="25" t="str">
        <f t="shared" si="103"/>
        <v>22486VIC Certificate III in Eal (Access)</v>
      </c>
      <c r="E1090" s="25">
        <v>3</v>
      </c>
      <c r="F1090" s="25" t="s">
        <v>275</v>
      </c>
      <c r="H1090" s="19" t="str">
        <f t="shared" si="105"/>
        <v>Certificate</v>
      </c>
      <c r="I1090" s="19" t="str">
        <f t="shared" si="106"/>
        <v>III in EAL (Access)</v>
      </c>
      <c r="J1090" s="19" t="str">
        <f t="shared" si="104"/>
        <v>III in</v>
      </c>
      <c r="K1090" s="19" t="str">
        <f t="shared" si="107"/>
        <v>Eal (Access)</v>
      </c>
      <c r="L1090" s="19"/>
      <c r="M1090" s="19"/>
    </row>
    <row r="1091" spans="1:13" x14ac:dyDescent="0.35">
      <c r="A1091" s="26" t="s">
        <v>185</v>
      </c>
      <c r="B1091" s="26" t="s">
        <v>403</v>
      </c>
      <c r="C1091" s="25" t="str">
        <f t="shared" ref="C1091:C1154" si="108">IF(H1091="Certificate",_xlfn.CONCAT(H1091," ",J1091," ",K1091),IF(H1091="Diploma",_xlfn.CONCAT(H1091," of ",PROPER(RIGHT(B1091,LEN(B1091)-2-FIND("of",B1091)))),PROPER(B1091)))</f>
        <v>Certificate III in Light Vehicle Mechanical Technology</v>
      </c>
      <c r="D1091" s="25" t="str">
        <f t="shared" ref="D1091:D1154" si="109">_xlfn.CONCAT(A1091," ",IF(H1091="Certificate",_xlfn.CONCAT(H1091," ",J1091," ",K1091),IF(H1091="Diploma",_xlfn.CONCAT(H1091," of ",PROPER(RIGHT(B1091,LEN(B1091)-2-FIND("of",B1091)))),PROPER(B1091))))</f>
        <v>AUR30616 Certificate III in Light Vehicle Mechanical Technology</v>
      </c>
      <c r="E1091" s="26">
        <v>3</v>
      </c>
      <c r="F1091" s="25" t="s">
        <v>225</v>
      </c>
      <c r="H1091" s="19" t="str">
        <f t="shared" si="105"/>
        <v>Certificate</v>
      </c>
      <c r="I1091" s="19" t="str">
        <f t="shared" si="106"/>
        <v>III in Light Vehicle Mechanical Technology</v>
      </c>
      <c r="J1091" s="19" t="str">
        <f t="shared" ref="J1091:J1154" si="110">_xlfn.CONCAT(LEFT(I1091,FIND("in",LOWER(I1091))-1),"in")</f>
        <v>III in</v>
      </c>
      <c r="K1091" s="19" t="str">
        <f t="shared" si="107"/>
        <v>Light Vehicle Mechanical Technology</v>
      </c>
      <c r="L1091" s="19"/>
      <c r="M1091" s="19"/>
    </row>
    <row r="1092" spans="1:13" x14ac:dyDescent="0.35">
      <c r="A1092" s="24" t="s">
        <v>43</v>
      </c>
      <c r="B1092" s="24" t="s">
        <v>589</v>
      </c>
      <c r="C1092" s="25" t="str">
        <f t="shared" si="108"/>
        <v>Certificate IV in Community Services</v>
      </c>
      <c r="D1092" s="25" t="str">
        <f t="shared" si="109"/>
        <v>CHC42015 Certificate IV in Community Services</v>
      </c>
      <c r="E1092" s="25">
        <v>3</v>
      </c>
      <c r="F1092" s="25" t="s">
        <v>275</v>
      </c>
      <c r="H1092" s="19" t="str">
        <f t="shared" si="105"/>
        <v>Certificate</v>
      </c>
      <c r="I1092" s="19" t="str">
        <f t="shared" si="106"/>
        <v>IV in Community Services</v>
      </c>
      <c r="J1092" s="19" t="str">
        <f t="shared" si="110"/>
        <v>IV in</v>
      </c>
      <c r="K1092" s="19" t="str">
        <f t="shared" si="107"/>
        <v>Community Services</v>
      </c>
      <c r="L1092" s="19"/>
      <c r="M1092" s="19"/>
    </row>
    <row r="1093" spans="1:13" x14ac:dyDescent="0.35">
      <c r="A1093" s="24" t="s">
        <v>515</v>
      </c>
      <c r="B1093" s="24" t="s">
        <v>516</v>
      </c>
      <c r="C1093" s="25" t="str">
        <f t="shared" si="108"/>
        <v>Certificate IV in Disability</v>
      </c>
      <c r="D1093" s="25" t="str">
        <f t="shared" si="109"/>
        <v>CHC43115 Certificate IV in Disability</v>
      </c>
      <c r="E1093" s="25">
        <v>3</v>
      </c>
      <c r="F1093" s="25" t="s">
        <v>275</v>
      </c>
      <c r="H1093" s="19" t="str">
        <f t="shared" si="105"/>
        <v>Certificate</v>
      </c>
      <c r="I1093" s="19" t="str">
        <f t="shared" si="106"/>
        <v>IV in Disability</v>
      </c>
      <c r="J1093" s="19" t="str">
        <f t="shared" si="110"/>
        <v>IV in</v>
      </c>
      <c r="K1093" s="19" t="str">
        <f t="shared" si="107"/>
        <v>Disability</v>
      </c>
      <c r="L1093" s="19"/>
      <c r="M1093" s="19"/>
    </row>
    <row r="1094" spans="1:13" x14ac:dyDescent="0.35">
      <c r="A1094" s="26" t="s">
        <v>202</v>
      </c>
      <c r="B1094" s="26" t="s">
        <v>507</v>
      </c>
      <c r="C1094" s="25" t="str">
        <f t="shared" si="108"/>
        <v>Certificate III in Wall And Ceiling Lining</v>
      </c>
      <c r="D1094" s="25" t="str">
        <f t="shared" si="109"/>
        <v>CPC31211 Certificate III in Wall And Ceiling Lining</v>
      </c>
      <c r="E1094" s="26">
        <v>3</v>
      </c>
      <c r="F1094" s="25" t="s">
        <v>225</v>
      </c>
      <c r="H1094" s="19" t="str">
        <f t="shared" si="105"/>
        <v>Certificate</v>
      </c>
      <c r="I1094" s="19" t="str">
        <f t="shared" si="106"/>
        <v>III in Wall and Ceiling Lining</v>
      </c>
      <c r="J1094" s="19" t="str">
        <f t="shared" si="110"/>
        <v>III in</v>
      </c>
      <c r="K1094" s="19" t="str">
        <f t="shared" si="107"/>
        <v>Wall And Ceiling Lining</v>
      </c>
      <c r="L1094" s="19"/>
      <c r="M1094" s="19"/>
    </row>
    <row r="1095" spans="1:13" x14ac:dyDescent="0.35">
      <c r="A1095" s="24" t="s">
        <v>203</v>
      </c>
      <c r="B1095" s="24" t="s">
        <v>594</v>
      </c>
      <c r="C1095" s="25" t="str">
        <f t="shared" si="108"/>
        <v>Certificate III in Wall And Floor Tiling</v>
      </c>
      <c r="D1095" s="25" t="str">
        <f t="shared" si="109"/>
        <v>CPC31311 Certificate III in Wall And Floor Tiling</v>
      </c>
      <c r="E1095" s="25">
        <v>3</v>
      </c>
      <c r="F1095" s="25" t="s">
        <v>275</v>
      </c>
      <c r="H1095" s="19" t="str">
        <f t="shared" si="105"/>
        <v>Certificate</v>
      </c>
      <c r="I1095" s="19" t="str">
        <f t="shared" si="106"/>
        <v>III in Wall and Floor Tiling</v>
      </c>
      <c r="J1095" s="19" t="str">
        <f t="shared" si="110"/>
        <v>III in</v>
      </c>
      <c r="K1095" s="19" t="str">
        <f t="shared" si="107"/>
        <v>Wall And Floor Tiling</v>
      </c>
      <c r="L1095" s="19"/>
      <c r="M1095" s="19"/>
    </row>
    <row r="1096" spans="1:13" x14ac:dyDescent="0.35">
      <c r="A1096" s="24" t="s">
        <v>183</v>
      </c>
      <c r="B1096" s="24" t="s">
        <v>458</v>
      </c>
      <c r="C1096" s="25" t="str">
        <f t="shared" si="108"/>
        <v>Certificate III in Joinery</v>
      </c>
      <c r="D1096" s="25" t="str">
        <f t="shared" si="109"/>
        <v>CPC31912 Certificate III in Joinery</v>
      </c>
      <c r="E1096" s="25">
        <v>3</v>
      </c>
      <c r="F1096" s="25" t="s">
        <v>275</v>
      </c>
      <c r="H1096" s="19" t="str">
        <f t="shared" si="105"/>
        <v>Certificate</v>
      </c>
      <c r="I1096" s="19" t="str">
        <f t="shared" si="106"/>
        <v>III in Joinery</v>
      </c>
      <c r="J1096" s="19" t="str">
        <f t="shared" si="110"/>
        <v>III in</v>
      </c>
      <c r="K1096" s="19" t="str">
        <f t="shared" si="107"/>
        <v>Joinery</v>
      </c>
      <c r="L1096" s="19"/>
      <c r="M1096" s="19"/>
    </row>
    <row r="1097" spans="1:13" x14ac:dyDescent="0.35">
      <c r="A1097" s="26" t="s">
        <v>195</v>
      </c>
      <c r="B1097" s="26" t="s">
        <v>658</v>
      </c>
      <c r="C1097" s="25" t="str">
        <f t="shared" si="108"/>
        <v>Certificate III in Roof Plumbing</v>
      </c>
      <c r="D1097" s="25" t="str">
        <f t="shared" si="109"/>
        <v>CPC32612 Certificate III in Roof Plumbing</v>
      </c>
      <c r="E1097" s="26">
        <v>3</v>
      </c>
      <c r="F1097" s="25" t="s">
        <v>225</v>
      </c>
      <c r="H1097" s="19" t="str">
        <f t="shared" si="105"/>
        <v>Certificate</v>
      </c>
      <c r="I1097" s="19" t="str">
        <f t="shared" si="106"/>
        <v>III in Roof Plumbing</v>
      </c>
      <c r="J1097" s="19" t="str">
        <f t="shared" si="110"/>
        <v>III in</v>
      </c>
      <c r="K1097" s="19" t="str">
        <f t="shared" si="107"/>
        <v>Roof Plumbing</v>
      </c>
      <c r="L1097" s="19"/>
      <c r="M1097" s="19"/>
    </row>
    <row r="1098" spans="1:13" x14ac:dyDescent="0.35">
      <c r="A1098" s="24" t="s">
        <v>66</v>
      </c>
      <c r="B1098" s="24" t="s">
        <v>444</v>
      </c>
      <c r="C1098" s="25" t="str">
        <f t="shared" si="108"/>
        <v>Certificate I in Financial Services</v>
      </c>
      <c r="D1098" s="25" t="str">
        <f t="shared" si="109"/>
        <v>FNS10115 Certificate I in Financial Services</v>
      </c>
      <c r="E1098" s="25">
        <v>3</v>
      </c>
      <c r="F1098" s="25" t="s">
        <v>275</v>
      </c>
      <c r="H1098" s="19" t="str">
        <f t="shared" si="105"/>
        <v>Certificate</v>
      </c>
      <c r="I1098" s="19" t="str">
        <f t="shared" si="106"/>
        <v>I in Financial Services</v>
      </c>
      <c r="J1098" s="19" t="str">
        <f t="shared" si="110"/>
        <v>I in</v>
      </c>
      <c r="K1098" s="19" t="str">
        <f t="shared" si="107"/>
        <v>Financial Services</v>
      </c>
      <c r="L1098" s="19"/>
      <c r="M1098" s="19"/>
    </row>
    <row r="1099" spans="1:13" x14ac:dyDescent="0.35">
      <c r="A1099" s="26" t="s">
        <v>76</v>
      </c>
      <c r="B1099" s="26" t="s">
        <v>304</v>
      </c>
      <c r="C1099" s="25" t="str">
        <f t="shared" si="108"/>
        <v>Certificate III in Allied Health Assistance</v>
      </c>
      <c r="D1099" s="25" t="str">
        <f t="shared" si="109"/>
        <v>HLT33015 Certificate III in Allied Health Assistance</v>
      </c>
      <c r="E1099" s="26">
        <v>3</v>
      </c>
      <c r="F1099" s="25" t="s">
        <v>225</v>
      </c>
      <c r="H1099" s="19" t="str">
        <f t="shared" si="105"/>
        <v>Certificate</v>
      </c>
      <c r="I1099" s="19" t="str">
        <f t="shared" si="106"/>
        <v>III in Allied Health Assistance</v>
      </c>
      <c r="J1099" s="19" t="str">
        <f t="shared" si="110"/>
        <v>III in</v>
      </c>
      <c r="K1099" s="19" t="str">
        <f t="shared" si="107"/>
        <v>Allied Health Assistance</v>
      </c>
      <c r="L1099" s="19"/>
      <c r="M1099" s="19"/>
    </row>
    <row r="1100" spans="1:13" x14ac:dyDescent="0.35">
      <c r="A1100" s="24" t="s">
        <v>599</v>
      </c>
      <c r="B1100" s="24" t="s">
        <v>600</v>
      </c>
      <c r="C1100" s="25" t="str">
        <f t="shared" si="108"/>
        <v>Certificate IV in Health Care</v>
      </c>
      <c r="D1100" s="25" t="str">
        <f t="shared" si="109"/>
        <v>HLT41115 Certificate IV in Health Care</v>
      </c>
      <c r="E1100" s="25">
        <v>3</v>
      </c>
      <c r="F1100" s="25" t="s">
        <v>275</v>
      </c>
      <c r="H1100" s="19" t="str">
        <f t="shared" si="105"/>
        <v>Certificate</v>
      </c>
      <c r="I1100" s="19" t="str">
        <f t="shared" si="106"/>
        <v>IV in Health Care</v>
      </c>
      <c r="J1100" s="19" t="str">
        <f t="shared" si="110"/>
        <v>IV in</v>
      </c>
      <c r="K1100" s="19" t="str">
        <f t="shared" si="107"/>
        <v>Health Care</v>
      </c>
      <c r="L1100" s="19"/>
      <c r="M1100" s="19"/>
    </row>
    <row r="1101" spans="1:13" x14ac:dyDescent="0.35">
      <c r="A1101" s="24" t="s">
        <v>943</v>
      </c>
      <c r="B1101" s="24" t="s">
        <v>944</v>
      </c>
      <c r="C1101" s="25" t="str">
        <f t="shared" si="108"/>
        <v>Certificate III in Spoken And Written English</v>
      </c>
      <c r="D1101" s="25" t="str">
        <f t="shared" si="109"/>
        <v>10364NAT Certificate III in Spoken And Written English</v>
      </c>
      <c r="E1101" s="25">
        <v>3</v>
      </c>
      <c r="F1101" s="25" t="s">
        <v>210</v>
      </c>
      <c r="H1101" s="19" t="str">
        <f t="shared" ref="H1101:H1164" si="111">TRIM(PROPER(LEFT(B1101,FIND(" ",B1101))))</f>
        <v>Certificate</v>
      </c>
      <c r="I1101" s="19" t="str">
        <f t="shared" ref="I1101:I1164" si="112">RIGHT(B1101,LEN(B1101)-FIND(" ",B1101))</f>
        <v>III in Spoken and Written English</v>
      </c>
      <c r="J1101" s="19" t="str">
        <f t="shared" si="110"/>
        <v>III in</v>
      </c>
      <c r="K1101" s="19" t="str">
        <f t="shared" ref="K1101:K1164" si="113">IF(H1101="Certificate",PROPER(RIGHT(I1101,LEN(I1101)-2-FIND("in",LOWER(I1101)))),PROPER(B1101))</f>
        <v>Spoken And Written English</v>
      </c>
      <c r="L1101" s="19"/>
      <c r="M1101" s="19"/>
    </row>
    <row r="1102" spans="1:13" x14ac:dyDescent="0.35">
      <c r="A1102" s="22" t="s">
        <v>1040</v>
      </c>
      <c r="B1102" s="22" t="s">
        <v>1041</v>
      </c>
      <c r="C1102" s="25" t="str">
        <f t="shared" si="108"/>
        <v>Course In Initial General Education For Adults</v>
      </c>
      <c r="D1102" s="25" t="str">
        <f t="shared" si="109"/>
        <v>22234VIC Course In Initial General Education For Adults</v>
      </c>
      <c r="E1102" s="22">
        <v>3</v>
      </c>
      <c r="F1102" s="25" t="s">
        <v>210</v>
      </c>
      <c r="H1102" s="19" t="str">
        <f t="shared" si="111"/>
        <v>Course</v>
      </c>
      <c r="I1102" s="19" t="str">
        <f t="shared" si="112"/>
        <v>in Initial General Education for Adults</v>
      </c>
      <c r="J1102" s="19" t="str">
        <f t="shared" si="110"/>
        <v>in</v>
      </c>
      <c r="K1102" s="19" t="str">
        <f t="shared" si="113"/>
        <v>Course In Initial General Education For Adults</v>
      </c>
      <c r="L1102" s="19"/>
      <c r="M1102" s="19"/>
    </row>
    <row r="1103" spans="1:13" x14ac:dyDescent="0.35">
      <c r="A1103" s="24" t="s">
        <v>991</v>
      </c>
      <c r="B1103" s="24" t="s">
        <v>992</v>
      </c>
      <c r="C1103" s="25" t="str">
        <f t="shared" si="108"/>
        <v>Certificate IV in Cyber Security</v>
      </c>
      <c r="D1103" s="25" t="str">
        <f t="shared" si="109"/>
        <v>22334VIC Certificate IV in Cyber Security</v>
      </c>
      <c r="E1103" s="25">
        <v>3</v>
      </c>
      <c r="F1103" s="25" t="s">
        <v>210</v>
      </c>
      <c r="H1103" s="19" t="str">
        <f t="shared" si="111"/>
        <v>Certificate</v>
      </c>
      <c r="I1103" s="19" t="str">
        <f t="shared" si="112"/>
        <v>IV in Cyber Security</v>
      </c>
      <c r="J1103" s="19" t="str">
        <f t="shared" si="110"/>
        <v>IV in</v>
      </c>
      <c r="K1103" s="19" t="str">
        <f t="shared" si="113"/>
        <v>Cyber Security</v>
      </c>
      <c r="L1103" s="19"/>
      <c r="M1103" s="19"/>
    </row>
    <row r="1104" spans="1:13" x14ac:dyDescent="0.35">
      <c r="A1104" s="24" t="s">
        <v>199</v>
      </c>
      <c r="B1104" s="24" t="s">
        <v>479</v>
      </c>
      <c r="C1104" s="25" t="str">
        <f t="shared" si="108"/>
        <v>Certificate III in Sports Turf Management</v>
      </c>
      <c r="D1104" s="25" t="str">
        <f t="shared" si="109"/>
        <v>AHC31316 Certificate III in Sports Turf Management</v>
      </c>
      <c r="E1104" s="25">
        <v>3</v>
      </c>
      <c r="F1104" s="25" t="s">
        <v>210</v>
      </c>
      <c r="H1104" s="19" t="str">
        <f t="shared" si="111"/>
        <v>Certificate</v>
      </c>
      <c r="I1104" s="19" t="str">
        <f t="shared" si="112"/>
        <v>III in Sports Turf Management</v>
      </c>
      <c r="J1104" s="19" t="str">
        <f t="shared" si="110"/>
        <v>III in</v>
      </c>
      <c r="K1104" s="19" t="str">
        <f t="shared" si="113"/>
        <v>Sports Turf Management</v>
      </c>
      <c r="L1104" s="19"/>
      <c r="M1104" s="19"/>
    </row>
    <row r="1105" spans="1:13" x14ac:dyDescent="0.35">
      <c r="A1105" s="24" t="s">
        <v>874</v>
      </c>
      <c r="B1105" s="24" t="s">
        <v>875</v>
      </c>
      <c r="C1105" s="25" t="str">
        <f t="shared" si="108"/>
        <v>Certificate III in Indigenous Land Management</v>
      </c>
      <c r="D1105" s="25" t="str">
        <f t="shared" si="109"/>
        <v>AHC31516 Certificate III in Indigenous Land Management</v>
      </c>
      <c r="E1105" s="25">
        <v>3</v>
      </c>
      <c r="F1105" s="25" t="s">
        <v>210</v>
      </c>
      <c r="H1105" s="19" t="str">
        <f t="shared" si="111"/>
        <v>Certificate</v>
      </c>
      <c r="I1105" s="19" t="str">
        <f t="shared" si="112"/>
        <v>III in Indigenous Land Management</v>
      </c>
      <c r="J1105" s="19" t="str">
        <f t="shared" si="110"/>
        <v>III in</v>
      </c>
      <c r="K1105" s="19" t="str">
        <f t="shared" si="113"/>
        <v>Indigenous Land Management</v>
      </c>
      <c r="L1105" s="19"/>
      <c r="M1105" s="19"/>
    </row>
    <row r="1106" spans="1:13" x14ac:dyDescent="0.35">
      <c r="A1106" s="24" t="s">
        <v>1124</v>
      </c>
      <c r="B1106" s="24" t="s">
        <v>1125</v>
      </c>
      <c r="C1106" s="25" t="str">
        <f t="shared" si="108"/>
        <v>Diploma of School Age Education And Care</v>
      </c>
      <c r="D1106" s="25" t="str">
        <f t="shared" si="109"/>
        <v>CHC50213 Diploma of School Age Education And Care</v>
      </c>
      <c r="E1106" s="25">
        <v>3</v>
      </c>
      <c r="F1106" s="25" t="s">
        <v>210</v>
      </c>
      <c r="H1106" s="19" t="str">
        <f t="shared" si="111"/>
        <v>Diploma</v>
      </c>
      <c r="I1106" s="19" t="str">
        <f t="shared" si="112"/>
        <v>of School Age Education and Care</v>
      </c>
      <c r="J1106" s="19" t="e">
        <f t="shared" si="110"/>
        <v>#VALUE!</v>
      </c>
      <c r="K1106" s="19" t="str">
        <f t="shared" si="113"/>
        <v>Diploma Of School Age Education And Care</v>
      </c>
      <c r="L1106" s="19"/>
      <c r="M1106" s="19"/>
    </row>
    <row r="1107" spans="1:13" x14ac:dyDescent="0.35">
      <c r="A1107" s="24" t="s">
        <v>1072</v>
      </c>
      <c r="B1107" s="24" t="s">
        <v>1073</v>
      </c>
      <c r="C1107" s="25" t="str">
        <f t="shared" si="108"/>
        <v>Diploma of Counselling</v>
      </c>
      <c r="D1107" s="25" t="str">
        <f t="shared" si="109"/>
        <v>CHC51015 Diploma of Counselling</v>
      </c>
      <c r="E1107" s="25">
        <v>3</v>
      </c>
      <c r="F1107" s="25" t="s">
        <v>210</v>
      </c>
      <c r="H1107" s="19" t="str">
        <f t="shared" si="111"/>
        <v>Diploma</v>
      </c>
      <c r="I1107" s="19" t="str">
        <f t="shared" si="112"/>
        <v>of Counselling</v>
      </c>
      <c r="J1107" s="19" t="str">
        <f t="shared" si="110"/>
        <v>of Counsellin</v>
      </c>
      <c r="K1107" s="19" t="str">
        <f t="shared" si="113"/>
        <v>Diploma Of Counselling</v>
      </c>
      <c r="L1107" s="19"/>
      <c r="M1107" s="19"/>
    </row>
    <row r="1108" spans="1:13" x14ac:dyDescent="0.35">
      <c r="A1108" s="24" t="s">
        <v>183</v>
      </c>
      <c r="B1108" s="24" t="s">
        <v>458</v>
      </c>
      <c r="C1108" s="25" t="str">
        <f t="shared" si="108"/>
        <v>Certificate III in Joinery</v>
      </c>
      <c r="D1108" s="25" t="str">
        <f t="shared" si="109"/>
        <v>CPC31912 Certificate III in Joinery</v>
      </c>
      <c r="E1108" s="25">
        <v>3</v>
      </c>
      <c r="F1108" s="25" t="s">
        <v>210</v>
      </c>
      <c r="H1108" s="19" t="str">
        <f t="shared" si="111"/>
        <v>Certificate</v>
      </c>
      <c r="I1108" s="19" t="str">
        <f t="shared" si="112"/>
        <v>III in Joinery</v>
      </c>
      <c r="J1108" s="19" t="str">
        <f t="shared" si="110"/>
        <v>III in</v>
      </c>
      <c r="K1108" s="19" t="str">
        <f t="shared" si="113"/>
        <v>Joinery</v>
      </c>
      <c r="L1108" s="19"/>
      <c r="M1108" s="19"/>
    </row>
    <row r="1109" spans="1:13" x14ac:dyDescent="0.35">
      <c r="A1109" s="24" t="s">
        <v>200</v>
      </c>
      <c r="B1109" s="24" t="s">
        <v>948</v>
      </c>
      <c r="C1109" s="25" t="str">
        <f t="shared" si="108"/>
        <v>Certificate III in Stonemasonry (Monumental/Installation)</v>
      </c>
      <c r="D1109" s="25" t="str">
        <f t="shared" si="109"/>
        <v>CPC32313 Certificate III in Stonemasonry (Monumental/Installation)</v>
      </c>
      <c r="E1109" s="25">
        <v>3</v>
      </c>
      <c r="F1109" s="25" t="s">
        <v>210</v>
      </c>
      <c r="H1109" s="19" t="str">
        <f t="shared" si="111"/>
        <v>Certificate</v>
      </c>
      <c r="I1109" s="19" t="str">
        <f t="shared" si="112"/>
        <v>III in Stonemasonry (Monumental/Installation)</v>
      </c>
      <c r="J1109" s="19" t="str">
        <f t="shared" si="110"/>
        <v>III in</v>
      </c>
      <c r="K1109" s="19" t="str">
        <f t="shared" si="113"/>
        <v>Stonemasonry (Monumental/Installation)</v>
      </c>
      <c r="L1109" s="19"/>
      <c r="M1109" s="19"/>
    </row>
    <row r="1110" spans="1:13" x14ac:dyDescent="0.35">
      <c r="A1110" s="24" t="s">
        <v>1152</v>
      </c>
      <c r="B1110" s="24" t="s">
        <v>1153</v>
      </c>
      <c r="C1110" s="25" t="str">
        <f t="shared" si="108"/>
        <v>Advanced Diploma Of Graphic Design</v>
      </c>
      <c r="D1110" s="25" t="str">
        <f t="shared" si="109"/>
        <v>CUA60315 Advanced Diploma Of Graphic Design</v>
      </c>
      <c r="E1110" s="25">
        <v>3</v>
      </c>
      <c r="F1110" s="25" t="s">
        <v>210</v>
      </c>
      <c r="H1110" s="19" t="str">
        <f t="shared" si="111"/>
        <v>Advanced</v>
      </c>
      <c r="I1110" s="19" t="str">
        <f t="shared" si="112"/>
        <v>Diploma of Graphic Design</v>
      </c>
      <c r="J1110" s="19" t="e">
        <f t="shared" si="110"/>
        <v>#VALUE!</v>
      </c>
      <c r="K1110" s="19" t="str">
        <f t="shared" si="113"/>
        <v>Advanced Diploma Of Graphic Design</v>
      </c>
      <c r="L1110" s="19"/>
      <c r="M1110" s="19"/>
    </row>
    <row r="1111" spans="1:13" x14ac:dyDescent="0.35">
      <c r="A1111" s="22" t="s">
        <v>906</v>
      </c>
      <c r="B1111" s="22" t="s">
        <v>907</v>
      </c>
      <c r="C1111" s="25" t="str">
        <f t="shared" si="108"/>
        <v>Certificate III in Pathology Assistance</v>
      </c>
      <c r="D1111" s="25" t="str">
        <f t="shared" si="109"/>
        <v>HLT37415 Certificate III in Pathology Assistance</v>
      </c>
      <c r="E1111" s="22">
        <v>3</v>
      </c>
      <c r="F1111" s="25" t="s">
        <v>210</v>
      </c>
      <c r="H1111" s="19" t="str">
        <f t="shared" si="111"/>
        <v>Certificate</v>
      </c>
      <c r="I1111" s="19" t="str">
        <f t="shared" si="112"/>
        <v>III in Pathology Assistance</v>
      </c>
      <c r="J1111" s="19" t="str">
        <f t="shared" si="110"/>
        <v>III in</v>
      </c>
      <c r="K1111" s="19" t="str">
        <f t="shared" si="113"/>
        <v>Pathology Assistance</v>
      </c>
      <c r="L1111" s="19"/>
      <c r="M1111" s="19"/>
    </row>
    <row r="1112" spans="1:13" x14ac:dyDescent="0.35">
      <c r="A1112" s="24" t="s">
        <v>951</v>
      </c>
      <c r="B1112" s="24" t="s">
        <v>952</v>
      </c>
      <c r="C1112" s="25" t="str">
        <f t="shared" si="108"/>
        <v>Certificate III in Telecommunications Technology</v>
      </c>
      <c r="D1112" s="25" t="str">
        <f t="shared" si="109"/>
        <v>ICT30515 Certificate III in Telecommunications Technology</v>
      </c>
      <c r="E1112" s="25">
        <v>3</v>
      </c>
      <c r="F1112" s="25" t="s">
        <v>210</v>
      </c>
      <c r="H1112" s="19" t="str">
        <f t="shared" si="111"/>
        <v>Certificate</v>
      </c>
      <c r="I1112" s="19" t="str">
        <f t="shared" si="112"/>
        <v>III in Telecommunications Technology</v>
      </c>
      <c r="J1112" s="19" t="str">
        <f t="shared" si="110"/>
        <v>III in</v>
      </c>
      <c r="K1112" s="19" t="str">
        <f t="shared" si="113"/>
        <v>Telecommunications Technology</v>
      </c>
      <c r="L1112" s="19"/>
      <c r="M1112" s="19"/>
    </row>
    <row r="1113" spans="1:13" x14ac:dyDescent="0.35">
      <c r="A1113" s="24" t="s">
        <v>721</v>
      </c>
      <c r="B1113" s="24" t="s">
        <v>722</v>
      </c>
      <c r="C1113" s="25" t="str">
        <f t="shared" si="108"/>
        <v>Certificate I in Maritime Operations (General Purpose Hand Near Coastal)</v>
      </c>
      <c r="D1113" s="25" t="str">
        <f t="shared" si="109"/>
        <v>MAR10318 Certificate I in Maritime Operations (General Purpose Hand Near Coastal)</v>
      </c>
      <c r="E1113" s="25">
        <v>3</v>
      </c>
      <c r="F1113" s="25" t="s">
        <v>210</v>
      </c>
      <c r="H1113" s="19" t="str">
        <f t="shared" si="111"/>
        <v>Certificate</v>
      </c>
      <c r="I1113" s="19" t="str">
        <f t="shared" si="112"/>
        <v>I in Maritime Operations (General Purpose Hand Near Coastal)</v>
      </c>
      <c r="J1113" s="19" t="str">
        <f t="shared" si="110"/>
        <v>I in</v>
      </c>
      <c r="K1113" s="19" t="str">
        <f t="shared" si="113"/>
        <v>Maritime Operations (General Purpose Hand Near Coastal)</v>
      </c>
      <c r="L1113" s="19"/>
      <c r="M1113" s="19"/>
    </row>
    <row r="1114" spans="1:13" x14ac:dyDescent="0.35">
      <c r="A1114" s="24" t="s">
        <v>85</v>
      </c>
      <c r="B1114" s="24" t="s">
        <v>447</v>
      </c>
      <c r="C1114" s="25" t="str">
        <f t="shared" si="108"/>
        <v>Certificate II in Aeroskills</v>
      </c>
      <c r="D1114" s="25" t="str">
        <f t="shared" si="109"/>
        <v>MEA20418 Certificate II in Aeroskills</v>
      </c>
      <c r="E1114" s="25">
        <v>3</v>
      </c>
      <c r="F1114" s="25" t="s">
        <v>210</v>
      </c>
      <c r="H1114" s="19" t="str">
        <f t="shared" si="111"/>
        <v>Certificate</v>
      </c>
      <c r="I1114" s="19" t="str">
        <f t="shared" si="112"/>
        <v>II in Aeroskills</v>
      </c>
      <c r="J1114" s="19" t="str">
        <f t="shared" si="110"/>
        <v>II in</v>
      </c>
      <c r="K1114" s="19" t="str">
        <f t="shared" si="113"/>
        <v>Aeroskills</v>
      </c>
      <c r="L1114" s="19"/>
      <c r="M1114" s="19"/>
    </row>
    <row r="1115" spans="1:13" x14ac:dyDescent="0.35">
      <c r="A1115" s="24" t="s">
        <v>1098</v>
      </c>
      <c r="B1115" s="24" t="s">
        <v>1099</v>
      </c>
      <c r="C1115" s="25" t="str">
        <f t="shared" si="108"/>
        <v>Diploma of Interior Design</v>
      </c>
      <c r="D1115" s="25" t="str">
        <f t="shared" si="109"/>
        <v>MSF50218 Diploma of Interior Design</v>
      </c>
      <c r="E1115" s="25">
        <v>3</v>
      </c>
      <c r="F1115" s="25" t="s">
        <v>210</v>
      </c>
      <c r="H1115" s="19" t="str">
        <f t="shared" si="111"/>
        <v>Diploma</v>
      </c>
      <c r="I1115" s="19" t="str">
        <f t="shared" si="112"/>
        <v>of Interior Design</v>
      </c>
      <c r="J1115" s="19" t="str">
        <f t="shared" si="110"/>
        <v>of in</v>
      </c>
      <c r="K1115" s="19" t="str">
        <f t="shared" si="113"/>
        <v>Diploma Of Interior Design</v>
      </c>
      <c r="L1115" s="19"/>
      <c r="M1115" s="19"/>
    </row>
    <row r="1116" spans="1:13" x14ac:dyDescent="0.35">
      <c r="A1116" s="26" t="s">
        <v>922</v>
      </c>
      <c r="B1116" s="26" t="s">
        <v>923</v>
      </c>
      <c r="C1116" s="25" t="str">
        <f t="shared" si="108"/>
        <v>Certificate III in Racing (Trackrider)</v>
      </c>
      <c r="D1116" s="25" t="str">
        <f t="shared" si="109"/>
        <v>RGR30108 Certificate III in Racing (Trackrider)</v>
      </c>
      <c r="E1116" s="26">
        <v>3</v>
      </c>
      <c r="F1116" s="25" t="s">
        <v>210</v>
      </c>
      <c r="H1116" s="19" t="str">
        <f t="shared" si="111"/>
        <v>Certificate</v>
      </c>
      <c r="I1116" s="19" t="str">
        <f t="shared" si="112"/>
        <v>III in Racing (Trackrider)</v>
      </c>
      <c r="J1116" s="19" t="str">
        <f t="shared" si="110"/>
        <v>III in</v>
      </c>
      <c r="K1116" s="19" t="str">
        <f t="shared" si="113"/>
        <v>Racing (Trackrider)</v>
      </c>
      <c r="L1116" s="19"/>
      <c r="M1116" s="19"/>
    </row>
    <row r="1117" spans="1:13" x14ac:dyDescent="0.35">
      <c r="A1117" s="24" t="s">
        <v>223</v>
      </c>
      <c r="B1117" s="24" t="s">
        <v>614</v>
      </c>
      <c r="C1117" s="25" t="str">
        <f t="shared" si="108"/>
        <v>Certificate III in Racing (Stablehand)</v>
      </c>
      <c r="D1117" s="25" t="str">
        <f t="shared" si="109"/>
        <v>RGR30218 Certificate III in Racing (Stablehand)</v>
      </c>
      <c r="E1117" s="25">
        <v>3</v>
      </c>
      <c r="F1117" s="25" t="s">
        <v>210</v>
      </c>
      <c r="H1117" s="19" t="str">
        <f t="shared" si="111"/>
        <v>Certificate</v>
      </c>
      <c r="I1117" s="19" t="str">
        <f t="shared" si="112"/>
        <v>III in Racing (Stablehand)</v>
      </c>
      <c r="J1117" s="19" t="str">
        <f t="shared" si="110"/>
        <v>III in</v>
      </c>
      <c r="K1117" s="19" t="str">
        <f t="shared" si="113"/>
        <v>Racing (Stablehand)</v>
      </c>
      <c r="L1117" s="19"/>
      <c r="M1117" s="19"/>
    </row>
    <row r="1118" spans="1:13" x14ac:dyDescent="0.35">
      <c r="A1118" s="24" t="s">
        <v>201</v>
      </c>
      <c r="B1118" s="24" t="s">
        <v>659</v>
      </c>
      <c r="C1118" s="25" t="str">
        <f t="shared" si="108"/>
        <v>Certificate III in Travel</v>
      </c>
      <c r="D1118" s="25" t="str">
        <f t="shared" si="109"/>
        <v>SIT30216 Certificate III in Travel</v>
      </c>
      <c r="E1118" s="25">
        <v>3</v>
      </c>
      <c r="F1118" s="25" t="s">
        <v>210</v>
      </c>
      <c r="H1118" s="19" t="str">
        <f t="shared" si="111"/>
        <v>Certificate</v>
      </c>
      <c r="I1118" s="19" t="str">
        <f t="shared" si="112"/>
        <v>III in Travel</v>
      </c>
      <c r="J1118" s="19" t="str">
        <f t="shared" si="110"/>
        <v>III in</v>
      </c>
      <c r="K1118" s="19" t="str">
        <f t="shared" si="113"/>
        <v>Travel</v>
      </c>
      <c r="L1118" s="19"/>
      <c r="M1118" s="19"/>
    </row>
    <row r="1119" spans="1:13" x14ac:dyDescent="0.35">
      <c r="A1119" s="26" t="s">
        <v>645</v>
      </c>
      <c r="B1119" s="26" t="s">
        <v>646</v>
      </c>
      <c r="C1119" s="25" t="str">
        <f t="shared" si="108"/>
        <v>Certificate III in Aquaculture</v>
      </c>
      <c r="D1119" s="25" t="str">
        <f t="shared" si="109"/>
        <v>SFI30119 Certificate III in Aquaculture</v>
      </c>
      <c r="E1119" s="26">
        <v>3</v>
      </c>
      <c r="F1119" s="25" t="s">
        <v>225</v>
      </c>
      <c r="H1119" s="19" t="str">
        <f t="shared" si="111"/>
        <v>Certificate</v>
      </c>
      <c r="I1119" s="19" t="str">
        <f t="shared" si="112"/>
        <v>III in Aquaculture</v>
      </c>
      <c r="J1119" s="19" t="str">
        <f t="shared" si="110"/>
        <v>III in</v>
      </c>
      <c r="K1119" s="19" t="str">
        <f t="shared" si="113"/>
        <v>Aquaculture</v>
      </c>
      <c r="L1119" s="19"/>
      <c r="M1119" s="19"/>
    </row>
    <row r="1120" spans="1:13" x14ac:dyDescent="0.35">
      <c r="A1120" s="23" t="s">
        <v>17</v>
      </c>
      <c r="B1120" s="23" t="s">
        <v>354</v>
      </c>
      <c r="C1120" s="25" t="str">
        <f t="shared" si="108"/>
        <v>Certificate II in Conservation And Land Management</v>
      </c>
      <c r="D1120" s="25" t="str">
        <f t="shared" si="109"/>
        <v>AHC21016 Certificate II in Conservation And Land Management</v>
      </c>
      <c r="E1120" s="23">
        <v>3</v>
      </c>
      <c r="F1120" s="25" t="s">
        <v>212</v>
      </c>
      <c r="H1120" s="19" t="str">
        <f t="shared" si="111"/>
        <v>Certificate</v>
      </c>
      <c r="I1120" s="19" t="str">
        <f t="shared" si="112"/>
        <v>II in Conservation and Land Management</v>
      </c>
      <c r="J1120" s="19" t="str">
        <f t="shared" si="110"/>
        <v>II in</v>
      </c>
      <c r="K1120" s="19" t="str">
        <f t="shared" si="113"/>
        <v>Conservation And Land Management</v>
      </c>
      <c r="L1120" s="19"/>
      <c r="M1120" s="19"/>
    </row>
    <row r="1121" spans="1:13" x14ac:dyDescent="0.35">
      <c r="A1121" s="23" t="s">
        <v>166</v>
      </c>
      <c r="B1121" s="23" t="s">
        <v>474</v>
      </c>
      <c r="C1121" s="25" t="str">
        <f t="shared" si="108"/>
        <v>Certificate III in Bricklaying/Blocklaying</v>
      </c>
      <c r="D1121" s="25" t="str">
        <f t="shared" si="109"/>
        <v>CPC30111 Certificate III in Bricklaying/Blocklaying</v>
      </c>
      <c r="E1121" s="23">
        <v>3</v>
      </c>
      <c r="F1121" s="25" t="s">
        <v>212</v>
      </c>
      <c r="H1121" s="19" t="str">
        <f t="shared" si="111"/>
        <v>Certificate</v>
      </c>
      <c r="I1121" s="19" t="str">
        <f t="shared" si="112"/>
        <v>III in Bricklaying/Blocklaying</v>
      </c>
      <c r="J1121" s="19" t="str">
        <f t="shared" si="110"/>
        <v>III in</v>
      </c>
      <c r="K1121" s="19" t="str">
        <f t="shared" si="113"/>
        <v>Bricklaying/Blocklaying</v>
      </c>
      <c r="L1121" s="19"/>
      <c r="M1121" s="19"/>
    </row>
    <row r="1122" spans="1:13" x14ac:dyDescent="0.35">
      <c r="A1122" s="23" t="s">
        <v>197</v>
      </c>
      <c r="B1122" s="23" t="s">
        <v>593</v>
      </c>
      <c r="C1122" s="25" t="str">
        <f t="shared" si="108"/>
        <v>Certificate III in Shopfitting</v>
      </c>
      <c r="D1122" s="25" t="str">
        <f t="shared" si="109"/>
        <v>CPC30116 Certificate III in Shopfitting</v>
      </c>
      <c r="E1122" s="23">
        <v>3</v>
      </c>
      <c r="F1122" s="25" t="s">
        <v>212</v>
      </c>
      <c r="H1122" s="19" t="str">
        <f t="shared" si="111"/>
        <v>Certificate</v>
      </c>
      <c r="I1122" s="19" t="str">
        <f t="shared" si="112"/>
        <v>III in Shopfitting</v>
      </c>
      <c r="J1122" s="19" t="str">
        <f t="shared" si="110"/>
        <v>III in</v>
      </c>
      <c r="K1122" s="19" t="str">
        <f t="shared" si="113"/>
        <v>Shopfitting</v>
      </c>
      <c r="L1122" s="19"/>
      <c r="M1122" s="19"/>
    </row>
    <row r="1123" spans="1:13" x14ac:dyDescent="0.35">
      <c r="A1123" s="23" t="s">
        <v>164</v>
      </c>
      <c r="B1123" s="23" t="s">
        <v>494</v>
      </c>
      <c r="C1123" s="25" t="str">
        <f t="shared" si="108"/>
        <v>Certificate III in Barbering</v>
      </c>
      <c r="D1123" s="25" t="str">
        <f t="shared" si="109"/>
        <v>SHB30516 Certificate III in Barbering</v>
      </c>
      <c r="E1123" s="23">
        <v>3</v>
      </c>
      <c r="F1123" s="25" t="s">
        <v>212</v>
      </c>
      <c r="H1123" s="19" t="str">
        <f t="shared" si="111"/>
        <v>Certificate</v>
      </c>
      <c r="I1123" s="19" t="str">
        <f t="shared" si="112"/>
        <v>III in Barbering</v>
      </c>
      <c r="J1123" s="19" t="str">
        <f t="shared" si="110"/>
        <v>III in</v>
      </c>
      <c r="K1123" s="19" t="str">
        <f t="shared" si="113"/>
        <v>Barbering</v>
      </c>
      <c r="L1123" s="19"/>
      <c r="M1123" s="19"/>
    </row>
    <row r="1124" spans="1:13" x14ac:dyDescent="0.35">
      <c r="A1124" s="24" t="s">
        <v>60</v>
      </c>
      <c r="B1124" s="24" t="s">
        <v>476</v>
      </c>
      <c r="C1124" s="25" t="str">
        <f t="shared" si="108"/>
        <v>Certificate IV in Dance</v>
      </c>
      <c r="D1124" s="25" t="str">
        <f t="shared" si="109"/>
        <v>CUA40113 Certificate IV in Dance</v>
      </c>
      <c r="E1124" s="25">
        <v>3</v>
      </c>
      <c r="F1124" s="25" t="s">
        <v>131</v>
      </c>
      <c r="H1124" s="19" t="str">
        <f t="shared" si="111"/>
        <v>Certificate</v>
      </c>
      <c r="I1124" s="19" t="str">
        <f t="shared" si="112"/>
        <v>IV in Dance</v>
      </c>
      <c r="J1124" s="19" t="str">
        <f t="shared" si="110"/>
        <v>IV in</v>
      </c>
      <c r="K1124" s="19" t="str">
        <f t="shared" si="113"/>
        <v>Dance</v>
      </c>
      <c r="L1124" s="19"/>
      <c r="M1124" s="19"/>
    </row>
    <row r="1125" spans="1:13" x14ac:dyDescent="0.35">
      <c r="A1125" s="24" t="s">
        <v>61</v>
      </c>
      <c r="B1125" s="24" t="s">
        <v>510</v>
      </c>
      <c r="C1125" s="25" t="str">
        <f t="shared" si="108"/>
        <v>Certificate IV in Dance Teaching And Management</v>
      </c>
      <c r="D1125" s="25" t="str">
        <f t="shared" si="109"/>
        <v>CUA40313 Certificate IV in Dance Teaching And Management</v>
      </c>
      <c r="E1125" s="25">
        <v>3</v>
      </c>
      <c r="F1125" s="25" t="s">
        <v>131</v>
      </c>
      <c r="H1125" s="19" t="str">
        <f t="shared" si="111"/>
        <v>Certificate</v>
      </c>
      <c r="I1125" s="19" t="str">
        <f t="shared" si="112"/>
        <v>IV in Dance Teaching and Management</v>
      </c>
      <c r="J1125" s="19" t="str">
        <f t="shared" si="110"/>
        <v>IV in</v>
      </c>
      <c r="K1125" s="19" t="str">
        <f t="shared" si="113"/>
        <v>Dance Teaching And Management</v>
      </c>
      <c r="L1125" s="19"/>
      <c r="M1125" s="19"/>
    </row>
    <row r="1126" spans="1:13" x14ac:dyDescent="0.35">
      <c r="A1126" s="24" t="s">
        <v>79</v>
      </c>
      <c r="B1126" s="24" t="s">
        <v>513</v>
      </c>
      <c r="C1126" s="25" t="str">
        <f t="shared" si="108"/>
        <v>Certificate III in Dental Assisting</v>
      </c>
      <c r="D1126" s="25" t="str">
        <f t="shared" si="109"/>
        <v>HLT35015 Certificate III in Dental Assisting</v>
      </c>
      <c r="E1126" s="25">
        <v>3</v>
      </c>
      <c r="F1126" s="25" t="s">
        <v>131</v>
      </c>
      <c r="H1126" s="19" t="str">
        <f t="shared" si="111"/>
        <v>Certificate</v>
      </c>
      <c r="I1126" s="19" t="str">
        <f t="shared" si="112"/>
        <v>III in Dental Assisting</v>
      </c>
      <c r="J1126" s="19" t="str">
        <f t="shared" si="110"/>
        <v>III in</v>
      </c>
      <c r="K1126" s="19" t="str">
        <f t="shared" si="113"/>
        <v>Dental Assisting</v>
      </c>
      <c r="L1126" s="19"/>
      <c r="M1126" s="19"/>
    </row>
    <row r="1127" spans="1:13" x14ac:dyDescent="0.35">
      <c r="A1127" s="24" t="s">
        <v>93</v>
      </c>
      <c r="B1127" s="24" t="s">
        <v>353</v>
      </c>
      <c r="C1127" s="25" t="str">
        <f t="shared" si="108"/>
        <v>Certificate III in Laboratory Skills</v>
      </c>
      <c r="D1127" s="25" t="str">
        <f t="shared" si="109"/>
        <v>MSL30118 Certificate III in Laboratory Skills</v>
      </c>
      <c r="E1127" s="25">
        <v>3</v>
      </c>
      <c r="F1127" s="25" t="s">
        <v>131</v>
      </c>
      <c r="H1127" s="19" t="str">
        <f t="shared" si="111"/>
        <v>Certificate</v>
      </c>
      <c r="I1127" s="19" t="str">
        <f t="shared" si="112"/>
        <v>III in Laboratory Skills</v>
      </c>
      <c r="J1127" s="19" t="str">
        <f t="shared" si="110"/>
        <v>III in</v>
      </c>
      <c r="K1127" s="19" t="str">
        <f t="shared" si="113"/>
        <v>Laboratory Skills</v>
      </c>
      <c r="L1127" s="19"/>
      <c r="M1127" s="19"/>
    </row>
    <row r="1128" spans="1:13" x14ac:dyDescent="0.35">
      <c r="A1128" s="24" t="s">
        <v>105</v>
      </c>
      <c r="B1128" s="24" t="s">
        <v>655</v>
      </c>
      <c r="C1128" s="25" t="str">
        <f t="shared" si="108"/>
        <v>Certificate III in Nail Technology</v>
      </c>
      <c r="D1128" s="25" t="str">
        <f t="shared" si="109"/>
        <v>SHB30315 Certificate III in Nail Technology</v>
      </c>
      <c r="E1128" s="25">
        <v>3</v>
      </c>
      <c r="F1128" s="25" t="s">
        <v>131</v>
      </c>
      <c r="H1128" s="19" t="str">
        <f t="shared" si="111"/>
        <v>Certificate</v>
      </c>
      <c r="I1128" s="19" t="str">
        <f t="shared" si="112"/>
        <v>III in Nail Technology</v>
      </c>
      <c r="J1128" s="19" t="str">
        <f t="shared" si="110"/>
        <v>III in</v>
      </c>
      <c r="K1128" s="19" t="str">
        <f t="shared" si="113"/>
        <v>Nail Technology</v>
      </c>
      <c r="L1128" s="19"/>
      <c r="M1128" s="19"/>
    </row>
    <row r="1129" spans="1:13" x14ac:dyDescent="0.35">
      <c r="A1129" s="24" t="s">
        <v>204</v>
      </c>
      <c r="B1129" s="24" t="s">
        <v>411</v>
      </c>
      <c r="C1129" s="25" t="str">
        <f t="shared" si="108"/>
        <v>Certificate III in Warehousing Operations</v>
      </c>
      <c r="D1129" s="25" t="str">
        <f t="shared" si="109"/>
        <v>TLI31616 Certificate III in Warehousing Operations</v>
      </c>
      <c r="E1129" s="25">
        <v>3</v>
      </c>
      <c r="F1129" s="25" t="s">
        <v>131</v>
      </c>
      <c r="H1129" s="19" t="str">
        <f t="shared" si="111"/>
        <v>Certificate</v>
      </c>
      <c r="I1129" s="19" t="str">
        <f t="shared" si="112"/>
        <v>III in Warehousing Operations</v>
      </c>
      <c r="J1129" s="19" t="str">
        <f t="shared" si="110"/>
        <v>III in</v>
      </c>
      <c r="K1129" s="19" t="str">
        <f t="shared" si="113"/>
        <v>Warehousing Operations</v>
      </c>
      <c r="L1129" s="19"/>
      <c r="M1129" s="19"/>
    </row>
    <row r="1130" spans="1:13" x14ac:dyDescent="0.35">
      <c r="A1130" s="26" t="s">
        <v>1703</v>
      </c>
      <c r="B1130" s="26" t="s">
        <v>414</v>
      </c>
      <c r="C1130" s="25" t="str">
        <f t="shared" si="108"/>
        <v>Certificate III in Health Services Assistance</v>
      </c>
      <c r="D1130" s="25" t="str">
        <f t="shared" si="109"/>
        <v>HLT32512 Certificate III in Health Services Assistance</v>
      </c>
      <c r="E1130" s="26">
        <v>3</v>
      </c>
      <c r="F1130" s="25" t="s">
        <v>224</v>
      </c>
      <c r="H1130" s="19" t="str">
        <f t="shared" si="111"/>
        <v>Certificate</v>
      </c>
      <c r="I1130" s="19" t="str">
        <f t="shared" si="112"/>
        <v>III in Health Services Assistance</v>
      </c>
      <c r="J1130" s="19" t="str">
        <f t="shared" si="110"/>
        <v>III in</v>
      </c>
      <c r="K1130" s="19" t="str">
        <f t="shared" si="113"/>
        <v>Health Services Assistance</v>
      </c>
      <c r="L1130" s="19"/>
      <c r="M1130" s="19"/>
    </row>
    <row r="1131" spans="1:13" x14ac:dyDescent="0.35">
      <c r="A1131" s="24" t="s">
        <v>1704</v>
      </c>
      <c r="B1131" s="24" t="s">
        <v>489</v>
      </c>
      <c r="C1131" s="25" t="str">
        <f t="shared" si="108"/>
        <v>Certificate I in Animal Studies</v>
      </c>
      <c r="D1131" s="25" t="str">
        <f t="shared" si="109"/>
        <v>ACM10110 Certificate I in Animal Studies</v>
      </c>
      <c r="E1131" s="25">
        <v>3</v>
      </c>
      <c r="F1131" s="25" t="s">
        <v>224</v>
      </c>
      <c r="H1131" s="19" t="str">
        <f t="shared" si="111"/>
        <v>Certificate</v>
      </c>
      <c r="I1131" s="19" t="str">
        <f t="shared" si="112"/>
        <v>I in Animal Studies</v>
      </c>
      <c r="J1131" s="19" t="str">
        <f t="shared" si="110"/>
        <v>I in</v>
      </c>
      <c r="K1131" s="19" t="str">
        <f t="shared" si="113"/>
        <v>Animal Studies</v>
      </c>
      <c r="L1131" s="19"/>
      <c r="M1131" s="19"/>
    </row>
    <row r="1132" spans="1:13" x14ac:dyDescent="0.35">
      <c r="A1132" s="26" t="s">
        <v>1705</v>
      </c>
      <c r="B1132" s="26" t="s">
        <v>297</v>
      </c>
      <c r="C1132" s="25" t="str">
        <f t="shared" si="108"/>
        <v>Certificate II in Kitchen Operations</v>
      </c>
      <c r="D1132" s="25" t="str">
        <f t="shared" si="109"/>
        <v>SIT20312 Certificate II in Kitchen Operations</v>
      </c>
      <c r="E1132" s="26">
        <v>3</v>
      </c>
      <c r="F1132" s="25" t="s">
        <v>224</v>
      </c>
      <c r="H1132" s="19" t="str">
        <f t="shared" si="111"/>
        <v>Certificate</v>
      </c>
      <c r="I1132" s="19" t="str">
        <f t="shared" si="112"/>
        <v>II in Kitchen Operations</v>
      </c>
      <c r="J1132" s="19" t="str">
        <f t="shared" si="110"/>
        <v>II in</v>
      </c>
      <c r="K1132" s="19" t="str">
        <f t="shared" si="113"/>
        <v>Kitchen Operations</v>
      </c>
      <c r="L1132" s="19"/>
      <c r="M1132" s="19"/>
    </row>
    <row r="1133" spans="1:13" x14ac:dyDescent="0.35">
      <c r="A1133" s="24" t="s">
        <v>1706</v>
      </c>
      <c r="B1133" s="24" t="s">
        <v>380</v>
      </c>
      <c r="C1133" s="25" t="str">
        <f t="shared" si="108"/>
        <v>Certificate II in Food Processing</v>
      </c>
      <c r="D1133" s="25" t="str">
        <f t="shared" si="109"/>
        <v>FDF20111 Certificate II in Food Processing</v>
      </c>
      <c r="E1133" s="25">
        <v>3</v>
      </c>
      <c r="F1133" s="25" t="s">
        <v>224</v>
      </c>
      <c r="H1133" s="19" t="str">
        <f t="shared" si="111"/>
        <v>Certificate</v>
      </c>
      <c r="I1133" s="19" t="str">
        <f t="shared" si="112"/>
        <v>II in Food Processing</v>
      </c>
      <c r="J1133" s="19" t="str">
        <f t="shared" si="110"/>
        <v>II in</v>
      </c>
      <c r="K1133" s="19" t="str">
        <f t="shared" si="113"/>
        <v>Food Processing</v>
      </c>
      <c r="L1133" s="19"/>
      <c r="M1133" s="19"/>
    </row>
    <row r="1134" spans="1:13" x14ac:dyDescent="0.35">
      <c r="A1134" s="24" t="s">
        <v>1707</v>
      </c>
      <c r="B1134" s="24" t="s">
        <v>1697</v>
      </c>
      <c r="C1134" s="25" t="str">
        <f t="shared" si="108"/>
        <v>Certificate IV in Interior Decoration</v>
      </c>
      <c r="D1134" s="25" t="str">
        <f t="shared" si="109"/>
        <v>MSF40113 Certificate IV in Interior Decoration</v>
      </c>
      <c r="E1134" s="25">
        <v>3</v>
      </c>
      <c r="F1134" s="25" t="s">
        <v>224</v>
      </c>
      <c r="H1134" s="19" t="str">
        <f t="shared" si="111"/>
        <v>Certificate</v>
      </c>
      <c r="I1134" s="19" t="str">
        <f t="shared" si="112"/>
        <v>IV in Interior Decoration</v>
      </c>
      <c r="J1134" s="19" t="str">
        <f t="shared" si="110"/>
        <v>IV in</v>
      </c>
      <c r="K1134" s="19" t="str">
        <f t="shared" si="113"/>
        <v>Interior Decoration</v>
      </c>
      <c r="L1134" s="19"/>
      <c r="M1134" s="19"/>
    </row>
    <row r="1135" spans="1:13" x14ac:dyDescent="0.35">
      <c r="A1135" s="24" t="s">
        <v>612</v>
      </c>
      <c r="B1135" s="24" t="s">
        <v>322</v>
      </c>
      <c r="C1135" s="25" t="str">
        <f t="shared" si="108"/>
        <v>Certificate II in Public Safety (Firefighting Operations)</v>
      </c>
      <c r="D1135" s="25" t="str">
        <f t="shared" si="109"/>
        <v>PUA20719 Certificate II in Public Safety (Firefighting Operations)</v>
      </c>
      <c r="E1135" s="25">
        <v>3</v>
      </c>
      <c r="F1135" s="25" t="s">
        <v>224</v>
      </c>
      <c r="H1135" s="19" t="str">
        <f t="shared" si="111"/>
        <v>Certificate</v>
      </c>
      <c r="I1135" s="19" t="str">
        <f t="shared" si="112"/>
        <v>II in Public Safety (Firefighting Operations)</v>
      </c>
      <c r="J1135" s="19" t="str">
        <f t="shared" si="110"/>
        <v>II in</v>
      </c>
      <c r="K1135" s="19" t="str">
        <f t="shared" si="113"/>
        <v>Public Safety (Firefighting Operations)</v>
      </c>
      <c r="L1135" s="19"/>
      <c r="M1135" s="19"/>
    </row>
    <row r="1136" spans="1:13" x14ac:dyDescent="0.35">
      <c r="A1136" s="24" t="s">
        <v>190</v>
      </c>
      <c r="B1136" s="24" t="s">
        <v>1708</v>
      </c>
      <c r="C1136" s="25" t="str">
        <f t="shared" si="108"/>
        <v>Certificate III in Motorcycle Mechanical Training</v>
      </c>
      <c r="D1136" s="25" t="str">
        <f t="shared" si="109"/>
        <v>AUR30816 Certificate III in Motorcycle Mechanical Training</v>
      </c>
      <c r="E1136" s="25">
        <v>3</v>
      </c>
      <c r="F1136" s="25" t="s">
        <v>224</v>
      </c>
      <c r="H1136" s="19" t="str">
        <f t="shared" si="111"/>
        <v>Certificate</v>
      </c>
      <c r="I1136" s="19" t="str">
        <f t="shared" si="112"/>
        <v>III in Motorcycle Mechanical Training</v>
      </c>
      <c r="J1136" s="19" t="str">
        <f t="shared" si="110"/>
        <v>III in</v>
      </c>
      <c r="K1136" s="19" t="str">
        <f t="shared" si="113"/>
        <v>Motorcycle Mechanical Training</v>
      </c>
      <c r="L1136" s="19"/>
      <c r="M1136" s="19"/>
    </row>
    <row r="1137" spans="1:13" x14ac:dyDescent="0.35">
      <c r="A1137" s="24" t="s">
        <v>70</v>
      </c>
      <c r="B1137" s="24" t="s">
        <v>416</v>
      </c>
      <c r="C1137" s="25" t="str">
        <f t="shared" si="108"/>
        <v>Certificate I in Skills For Vocational Pathways</v>
      </c>
      <c r="D1137" s="25" t="str">
        <f t="shared" si="109"/>
        <v>FSK10213 Certificate I in Skills For Vocational Pathways</v>
      </c>
      <c r="E1137" s="25">
        <v>3</v>
      </c>
      <c r="F1137" s="25" t="s">
        <v>224</v>
      </c>
      <c r="H1137" s="19" t="str">
        <f t="shared" si="111"/>
        <v>Certificate</v>
      </c>
      <c r="I1137" s="19" t="str">
        <f t="shared" si="112"/>
        <v>I in Skills for Vocational Pathways</v>
      </c>
      <c r="J1137" s="19" t="str">
        <f t="shared" si="110"/>
        <v>I in</v>
      </c>
      <c r="K1137" s="19" t="str">
        <f t="shared" si="113"/>
        <v>Skills For Vocational Pathways</v>
      </c>
      <c r="L1137" s="19"/>
      <c r="M1137" s="19"/>
    </row>
    <row r="1138" spans="1:13" x14ac:dyDescent="0.35">
      <c r="A1138" s="24" t="s">
        <v>1709</v>
      </c>
      <c r="B1138" s="24" t="s">
        <v>415</v>
      </c>
      <c r="C1138" s="25" t="str">
        <f t="shared" si="108"/>
        <v>Certificate II in Civil Construction</v>
      </c>
      <c r="D1138" s="25" t="str">
        <f t="shared" si="109"/>
        <v>RII20712 Certificate II in Civil Construction</v>
      </c>
      <c r="E1138" s="25">
        <v>3</v>
      </c>
      <c r="F1138" s="25" t="s">
        <v>224</v>
      </c>
      <c r="H1138" s="19" t="str">
        <f t="shared" si="111"/>
        <v>Certificate</v>
      </c>
      <c r="I1138" s="19" t="str">
        <f t="shared" si="112"/>
        <v>II in Civil Construction</v>
      </c>
      <c r="J1138" s="19" t="str">
        <f t="shared" si="110"/>
        <v>II in</v>
      </c>
      <c r="K1138" s="19" t="str">
        <f t="shared" si="113"/>
        <v>Civil Construction</v>
      </c>
      <c r="L1138" s="19"/>
      <c r="M1138" s="19"/>
    </row>
    <row r="1139" spans="1:13" x14ac:dyDescent="0.35">
      <c r="A1139" s="24" t="s">
        <v>797</v>
      </c>
      <c r="B1139" s="24" t="s">
        <v>497</v>
      </c>
      <c r="C1139" s="25" t="str">
        <f t="shared" si="108"/>
        <v>Certificate II in Security Operations</v>
      </c>
      <c r="D1139" s="25" t="str">
        <f t="shared" si="109"/>
        <v>CPP20218 Certificate II in Security Operations</v>
      </c>
      <c r="E1139" s="25">
        <v>3</v>
      </c>
      <c r="F1139" s="25" t="s">
        <v>224</v>
      </c>
      <c r="H1139" s="19" t="str">
        <f t="shared" si="111"/>
        <v>Certificate</v>
      </c>
      <c r="I1139" s="19" t="str">
        <f t="shared" si="112"/>
        <v>II in Security Operations</v>
      </c>
      <c r="J1139" s="19" t="str">
        <f t="shared" si="110"/>
        <v>II in</v>
      </c>
      <c r="K1139" s="19" t="str">
        <f t="shared" si="113"/>
        <v>Security Operations</v>
      </c>
      <c r="L1139" s="19"/>
      <c r="M1139" s="19"/>
    </row>
    <row r="1140" spans="1:13" x14ac:dyDescent="0.35">
      <c r="A1140" s="24" t="s">
        <v>868</v>
      </c>
      <c r="B1140" s="24" t="s">
        <v>412</v>
      </c>
      <c r="C1140" s="25" t="str">
        <f t="shared" si="108"/>
        <v>Certificate III in Financial Services</v>
      </c>
      <c r="D1140" s="25" t="str">
        <f t="shared" si="109"/>
        <v>FNS30115 Certificate III in Financial Services</v>
      </c>
      <c r="E1140" s="25">
        <v>3</v>
      </c>
      <c r="F1140" s="25" t="s">
        <v>224</v>
      </c>
      <c r="H1140" s="19" t="str">
        <f t="shared" si="111"/>
        <v>Certificate</v>
      </c>
      <c r="I1140" s="19" t="str">
        <f t="shared" si="112"/>
        <v>III in Financial Services</v>
      </c>
      <c r="J1140" s="19" t="str">
        <f t="shared" si="110"/>
        <v>III in</v>
      </c>
      <c r="K1140" s="19" t="str">
        <f t="shared" si="113"/>
        <v>Financial Services</v>
      </c>
      <c r="L1140" s="19"/>
      <c r="M1140" s="19"/>
    </row>
    <row r="1141" spans="1:13" x14ac:dyDescent="0.35">
      <c r="A1141" s="24" t="s">
        <v>172</v>
      </c>
      <c r="B1141" s="24" t="s">
        <v>1710</v>
      </c>
      <c r="C1141" s="25" t="str">
        <f t="shared" si="108"/>
        <v xml:space="preserve">Certificate III in Civil Construction Plant Operations </v>
      </c>
      <c r="D1141" s="25" t="str">
        <f t="shared" si="109"/>
        <v xml:space="preserve">RII30815 Certificate III in Civil Construction Plant Operations </v>
      </c>
      <c r="E1141" s="25">
        <v>3</v>
      </c>
      <c r="F1141" s="25" t="s">
        <v>224</v>
      </c>
      <c r="H1141" s="19" t="str">
        <f t="shared" si="111"/>
        <v>Certificate</v>
      </c>
      <c r="I1141" s="19" t="str">
        <f t="shared" si="112"/>
        <v xml:space="preserve">III in Civil Construction Plant Operations </v>
      </c>
      <c r="J1141" s="19" t="str">
        <f t="shared" si="110"/>
        <v>III in</v>
      </c>
      <c r="K1141" s="19" t="str">
        <f t="shared" si="113"/>
        <v xml:space="preserve">Civil Construction Plant Operations </v>
      </c>
      <c r="L1141" s="19"/>
      <c r="M1141" s="19"/>
    </row>
    <row r="1142" spans="1:13" x14ac:dyDescent="0.35">
      <c r="A1142" s="24" t="s">
        <v>852</v>
      </c>
      <c r="B1142" s="24" t="s">
        <v>853</v>
      </c>
      <c r="C1142" s="25" t="str">
        <f t="shared" si="108"/>
        <v>Certificate III in Community Pharmacy</v>
      </c>
      <c r="D1142" s="25" t="str">
        <f t="shared" si="109"/>
        <v>SIR30116 Certificate III in Community Pharmacy</v>
      </c>
      <c r="E1142" s="25">
        <v>3</v>
      </c>
      <c r="F1142" s="25" t="s">
        <v>224</v>
      </c>
      <c r="H1142" s="19" t="str">
        <f t="shared" si="111"/>
        <v>Certificate</v>
      </c>
      <c r="I1142" s="19" t="str">
        <f t="shared" si="112"/>
        <v>III in Community Pharmacy</v>
      </c>
      <c r="J1142" s="19" t="str">
        <f t="shared" si="110"/>
        <v>III in</v>
      </c>
      <c r="K1142" s="19" t="str">
        <f t="shared" si="113"/>
        <v>Community Pharmacy</v>
      </c>
      <c r="L1142" s="19"/>
      <c r="M1142" s="19"/>
    </row>
    <row r="1143" spans="1:13" x14ac:dyDescent="0.35">
      <c r="A1143" s="24" t="s">
        <v>213</v>
      </c>
      <c r="B1143" s="24" t="s">
        <v>1711</v>
      </c>
      <c r="C1143" s="25" t="str">
        <f t="shared" si="108"/>
        <v>Certificate II in Family Wellbeing</v>
      </c>
      <c r="D1143" s="25" t="str">
        <f t="shared" si="109"/>
        <v>10272NAT Certificate II in Family Wellbeing</v>
      </c>
      <c r="E1143" s="25">
        <v>3</v>
      </c>
      <c r="F1143" s="25" t="s">
        <v>224</v>
      </c>
      <c r="H1143" s="19" t="str">
        <f t="shared" si="111"/>
        <v>Certificate</v>
      </c>
      <c r="I1143" s="19" t="str">
        <f t="shared" si="112"/>
        <v>II in Family Wellbeing</v>
      </c>
      <c r="J1143" s="19" t="str">
        <f t="shared" si="110"/>
        <v>II in</v>
      </c>
      <c r="K1143" s="19" t="str">
        <f t="shared" si="113"/>
        <v>Family Wellbeing</v>
      </c>
      <c r="L1143" s="19"/>
      <c r="M1143" s="19"/>
    </row>
    <row r="1144" spans="1:13" x14ac:dyDescent="0.35">
      <c r="A1144" s="24" t="s">
        <v>207</v>
      </c>
      <c r="B1144" s="24" t="s">
        <v>509</v>
      </c>
      <c r="C1144" s="25" t="str">
        <f t="shared" si="108"/>
        <v>Certificate IV in Property Services (Real Estate)</v>
      </c>
      <c r="D1144" s="25" t="str">
        <f t="shared" si="109"/>
        <v>CPP40307 Certificate IV in Property Services (Real Estate)</v>
      </c>
      <c r="E1144" s="25">
        <v>3</v>
      </c>
      <c r="F1144" s="25" t="s">
        <v>224</v>
      </c>
      <c r="H1144" s="19" t="str">
        <f t="shared" si="111"/>
        <v>Certificate</v>
      </c>
      <c r="I1144" s="19" t="str">
        <f t="shared" si="112"/>
        <v>IV in Property Services (Real Estate)</v>
      </c>
      <c r="J1144" s="19" t="str">
        <f t="shared" si="110"/>
        <v>IV in</v>
      </c>
      <c r="K1144" s="19" t="str">
        <f t="shared" si="113"/>
        <v>Property Services (Real Estate)</v>
      </c>
      <c r="L1144" s="19"/>
      <c r="M1144" s="19"/>
    </row>
    <row r="1145" spans="1:13" x14ac:dyDescent="0.35">
      <c r="A1145" s="24" t="s">
        <v>1712</v>
      </c>
      <c r="B1145" s="24" t="s">
        <v>1713</v>
      </c>
      <c r="C1145" s="25" t="str">
        <f t="shared" si="108"/>
        <v>Certificate IV in Legal Services</v>
      </c>
      <c r="D1145" s="25" t="str">
        <f t="shared" si="109"/>
        <v>BSB42215 Certificate IV in Legal Services</v>
      </c>
      <c r="E1145" s="25">
        <v>3</v>
      </c>
      <c r="F1145" s="25" t="s">
        <v>224</v>
      </c>
      <c r="H1145" s="19" t="str">
        <f t="shared" si="111"/>
        <v>Certificate</v>
      </c>
      <c r="I1145" s="19" t="str">
        <f t="shared" si="112"/>
        <v>IV in Legal Services</v>
      </c>
      <c r="J1145" s="19" t="str">
        <f t="shared" si="110"/>
        <v>IV in</v>
      </c>
      <c r="K1145" s="19" t="str">
        <f t="shared" si="113"/>
        <v>Legal Services</v>
      </c>
      <c r="L1145" s="19"/>
      <c r="M1145" s="19"/>
    </row>
    <row r="1146" spans="1:13" x14ac:dyDescent="0.35">
      <c r="A1146" s="24" t="s">
        <v>1714</v>
      </c>
      <c r="B1146" s="24" t="s">
        <v>1715</v>
      </c>
      <c r="C1146" s="25" t="str">
        <f t="shared" si="108"/>
        <v>Certificate III in Public Safety (Firefighting Operations)</v>
      </c>
      <c r="D1146" s="25" t="str">
        <f t="shared" si="109"/>
        <v>PUA30713 Certificate III in Public Safety (Firefighting Operations)</v>
      </c>
      <c r="E1146" s="25">
        <v>3</v>
      </c>
      <c r="F1146" s="25" t="s">
        <v>224</v>
      </c>
      <c r="H1146" s="19" t="str">
        <f t="shared" si="111"/>
        <v>Certificate</v>
      </c>
      <c r="I1146" s="19" t="str">
        <f t="shared" si="112"/>
        <v>III in Public Safety (Firefighting Operations)</v>
      </c>
      <c r="J1146" s="19" t="str">
        <f t="shared" si="110"/>
        <v>III in</v>
      </c>
      <c r="K1146" s="19" t="str">
        <f t="shared" si="113"/>
        <v>Public Safety (Firefighting Operations)</v>
      </c>
      <c r="L1146" s="19"/>
      <c r="M1146" s="19"/>
    </row>
    <row r="1147" spans="1:13" x14ac:dyDescent="0.35">
      <c r="A1147" s="26" t="s">
        <v>82</v>
      </c>
      <c r="B1147" s="26" t="s">
        <v>352</v>
      </c>
      <c r="C1147" s="25" t="str">
        <f t="shared" si="108"/>
        <v>Certificate I in Information, Digital Media And Technology</v>
      </c>
      <c r="D1147" s="25" t="str">
        <f t="shared" si="109"/>
        <v>ICT10115 Certificate I in Information, Digital Media And Technology</v>
      </c>
      <c r="E1147" s="26">
        <v>3</v>
      </c>
      <c r="F1147" s="25" t="s">
        <v>224</v>
      </c>
      <c r="H1147" s="19" t="str">
        <f t="shared" si="111"/>
        <v>Certificate</v>
      </c>
      <c r="I1147" s="19" t="str">
        <f t="shared" si="112"/>
        <v>I in Information, Digital Media and Technology</v>
      </c>
      <c r="J1147" s="19" t="str">
        <f t="shared" si="110"/>
        <v>I in</v>
      </c>
      <c r="K1147" s="19" t="str">
        <f t="shared" si="113"/>
        <v>Information, Digital Media And Technology</v>
      </c>
      <c r="L1147" s="19"/>
      <c r="M1147" s="19"/>
    </row>
    <row r="1148" spans="1:13" x14ac:dyDescent="0.35">
      <c r="A1148" s="24" t="s">
        <v>577</v>
      </c>
      <c r="B1148" s="24" t="s">
        <v>578</v>
      </c>
      <c r="C1148" s="25" t="str">
        <f t="shared" si="108"/>
        <v>Certificate III in Dog Behaviour And Training</v>
      </c>
      <c r="D1148" s="25" t="str">
        <f t="shared" si="109"/>
        <v>22542VIC Certificate III in Dog Behaviour And Training</v>
      </c>
      <c r="E1148" s="25">
        <v>2</v>
      </c>
      <c r="F1148" s="25" t="s">
        <v>275</v>
      </c>
      <c r="H1148" s="19" t="str">
        <f t="shared" si="111"/>
        <v>Certificate</v>
      </c>
      <c r="I1148" s="19" t="str">
        <f t="shared" si="112"/>
        <v>III in Dog Behaviour and Training</v>
      </c>
      <c r="J1148" s="19" t="str">
        <f t="shared" si="110"/>
        <v>III in</v>
      </c>
      <c r="K1148" s="19" t="str">
        <f t="shared" si="113"/>
        <v>Dog Behaviour And Training</v>
      </c>
      <c r="L1148" s="19"/>
      <c r="M1148" s="19"/>
    </row>
    <row r="1149" spans="1:13" x14ac:dyDescent="0.35">
      <c r="A1149" s="26" t="s">
        <v>182</v>
      </c>
      <c r="B1149" s="26" t="s">
        <v>378</v>
      </c>
      <c r="C1149" s="25" t="str">
        <f t="shared" si="108"/>
        <v>Certificate III in Horticulture</v>
      </c>
      <c r="D1149" s="25" t="str">
        <f t="shared" si="109"/>
        <v>AHC30716 Certificate III in Horticulture</v>
      </c>
      <c r="E1149" s="26">
        <v>2</v>
      </c>
      <c r="F1149" s="25" t="s">
        <v>225</v>
      </c>
      <c r="H1149" s="19" t="str">
        <f t="shared" si="111"/>
        <v>Certificate</v>
      </c>
      <c r="I1149" s="19" t="str">
        <f t="shared" si="112"/>
        <v>III in Horticulture</v>
      </c>
      <c r="J1149" s="19" t="str">
        <f t="shared" si="110"/>
        <v>III in</v>
      </c>
      <c r="K1149" s="19" t="str">
        <f t="shared" si="113"/>
        <v>Horticulture</v>
      </c>
      <c r="L1149" s="19"/>
      <c r="M1149" s="19"/>
    </row>
    <row r="1150" spans="1:13" x14ac:dyDescent="0.35">
      <c r="A1150" s="24" t="s">
        <v>205</v>
      </c>
      <c r="B1150" s="24" t="s">
        <v>501</v>
      </c>
      <c r="C1150" s="25" t="str">
        <f t="shared" si="108"/>
        <v>Certificate IV in Agriculture</v>
      </c>
      <c r="D1150" s="25" t="str">
        <f t="shared" si="109"/>
        <v>AHC40116 Certificate IV in Agriculture</v>
      </c>
      <c r="E1150" s="25">
        <v>2</v>
      </c>
      <c r="F1150" s="25" t="s">
        <v>275</v>
      </c>
      <c r="H1150" s="19" t="str">
        <f t="shared" si="111"/>
        <v>Certificate</v>
      </c>
      <c r="I1150" s="19" t="str">
        <f t="shared" si="112"/>
        <v>IV in Agriculture</v>
      </c>
      <c r="J1150" s="19" t="str">
        <f t="shared" si="110"/>
        <v>IV in</v>
      </c>
      <c r="K1150" s="19" t="str">
        <f t="shared" si="113"/>
        <v>Agriculture</v>
      </c>
      <c r="L1150" s="19"/>
      <c r="M1150" s="19"/>
    </row>
    <row r="1151" spans="1:13" x14ac:dyDescent="0.35">
      <c r="A1151" s="26" t="s">
        <v>189</v>
      </c>
      <c r="B1151" s="26" t="s">
        <v>472</v>
      </c>
      <c r="C1151" s="25" t="str">
        <f t="shared" si="108"/>
        <v>Certificate III in Meat Processing (Retail Butcher)</v>
      </c>
      <c r="D1151" s="25" t="str">
        <f t="shared" si="109"/>
        <v>AMP30815 Certificate III in Meat Processing (Retail Butcher)</v>
      </c>
      <c r="E1151" s="26">
        <v>2</v>
      </c>
      <c r="F1151" s="25" t="s">
        <v>225</v>
      </c>
      <c r="H1151" s="19" t="str">
        <f t="shared" si="111"/>
        <v>Certificate</v>
      </c>
      <c r="I1151" s="19" t="str">
        <f t="shared" si="112"/>
        <v>III in Meat Processing (Retail Butcher)</v>
      </c>
      <c r="J1151" s="19" t="str">
        <f t="shared" si="110"/>
        <v>III in</v>
      </c>
      <c r="K1151" s="19" t="str">
        <f t="shared" si="113"/>
        <v>Meat Processing (Retail Butcher)</v>
      </c>
      <c r="L1151" s="19"/>
      <c r="M1151" s="19"/>
    </row>
    <row r="1152" spans="1:13" x14ac:dyDescent="0.35">
      <c r="A1152" s="24" t="s">
        <v>495</v>
      </c>
      <c r="B1152" s="24" t="s">
        <v>496</v>
      </c>
      <c r="C1152" s="25" t="str">
        <f t="shared" si="108"/>
        <v>Certificate II in Motor Sport Technology</v>
      </c>
      <c r="D1152" s="25" t="str">
        <f t="shared" si="109"/>
        <v>AUR21016 Certificate II in Motor Sport Technology</v>
      </c>
      <c r="E1152" s="25">
        <v>2</v>
      </c>
      <c r="F1152" s="25" t="s">
        <v>275</v>
      </c>
      <c r="H1152" s="19" t="str">
        <f t="shared" si="111"/>
        <v>Certificate</v>
      </c>
      <c r="I1152" s="19" t="str">
        <f t="shared" si="112"/>
        <v>II in Motor Sport Technology</v>
      </c>
      <c r="J1152" s="19" t="str">
        <f t="shared" si="110"/>
        <v>II in</v>
      </c>
      <c r="K1152" s="19" t="str">
        <f t="shared" si="113"/>
        <v>Motor Sport Technology</v>
      </c>
      <c r="L1152" s="19"/>
      <c r="M1152" s="19"/>
    </row>
    <row r="1153" spans="1:13" x14ac:dyDescent="0.35">
      <c r="A1153" s="24" t="s">
        <v>188</v>
      </c>
      <c r="B1153" s="24" t="s">
        <v>582</v>
      </c>
      <c r="C1153" s="25" t="str">
        <f t="shared" si="108"/>
        <v>Certificate III in Marine Mechanical Technology</v>
      </c>
      <c r="D1153" s="25" t="str">
        <f t="shared" si="109"/>
        <v>AUR30516 Certificate III in Marine Mechanical Technology</v>
      </c>
      <c r="E1153" s="25">
        <v>2</v>
      </c>
      <c r="F1153" s="25" t="s">
        <v>275</v>
      </c>
      <c r="H1153" s="19" t="str">
        <f t="shared" si="111"/>
        <v>Certificate</v>
      </c>
      <c r="I1153" s="19" t="str">
        <f t="shared" si="112"/>
        <v>III in Marine Mechanical Technology</v>
      </c>
      <c r="J1153" s="19" t="str">
        <f t="shared" si="110"/>
        <v>III in</v>
      </c>
      <c r="K1153" s="19" t="str">
        <f t="shared" si="113"/>
        <v>Marine Mechanical Technology</v>
      </c>
      <c r="L1153" s="19"/>
      <c r="M1153" s="19"/>
    </row>
    <row r="1154" spans="1:13" x14ac:dyDescent="0.35">
      <c r="A1154" s="24" t="s">
        <v>190</v>
      </c>
      <c r="B1154" s="24" t="s">
        <v>486</v>
      </c>
      <c r="C1154" s="25" t="str">
        <f t="shared" si="108"/>
        <v>Certificate III in Motorcycle Mechanical Technology</v>
      </c>
      <c r="D1154" s="25" t="str">
        <f t="shared" si="109"/>
        <v>AUR30816 Certificate III in Motorcycle Mechanical Technology</v>
      </c>
      <c r="E1154" s="25">
        <v>2</v>
      </c>
      <c r="F1154" s="25" t="s">
        <v>275</v>
      </c>
      <c r="H1154" s="19" t="str">
        <f t="shared" si="111"/>
        <v>Certificate</v>
      </c>
      <c r="I1154" s="19" t="str">
        <f t="shared" si="112"/>
        <v>III in Motorcycle Mechanical Technology</v>
      </c>
      <c r="J1154" s="19" t="str">
        <f t="shared" si="110"/>
        <v>III in</v>
      </c>
      <c r="K1154" s="19" t="str">
        <f t="shared" si="113"/>
        <v>Motorcycle Mechanical Technology</v>
      </c>
      <c r="L1154" s="19"/>
      <c r="M1154" s="19"/>
    </row>
    <row r="1155" spans="1:13" x14ac:dyDescent="0.35">
      <c r="A1155" s="26" t="s">
        <v>27</v>
      </c>
      <c r="B1155" s="26" t="s">
        <v>502</v>
      </c>
      <c r="C1155" s="25" t="str">
        <f t="shared" ref="C1155:C1218" si="114">IF(H1155="Certificate",_xlfn.CONCAT(H1155," ",J1155," ",K1155),IF(H1155="Diploma",_xlfn.CONCAT(H1155," of ",PROPER(RIGHT(B1155,LEN(B1155)-2-FIND("of",B1155)))),PROPER(B1155)))</f>
        <v>Certificate III in Mobile Plant Technology</v>
      </c>
      <c r="D1155" s="25" t="str">
        <f t="shared" ref="D1155:D1218" si="115">_xlfn.CONCAT(A1155," ",IF(H1155="Certificate",_xlfn.CONCAT(H1155," ",J1155," ",K1155),IF(H1155="Diploma",_xlfn.CONCAT(H1155," of ",PROPER(RIGHT(B1155,LEN(B1155)-2-FIND("of",B1155)))),PROPER(B1155))))</f>
        <v>AUR31216 Certificate III in Mobile Plant Technology</v>
      </c>
      <c r="E1155" s="26">
        <v>2</v>
      </c>
      <c r="F1155" s="25" t="s">
        <v>225</v>
      </c>
      <c r="H1155" s="19" t="str">
        <f t="shared" si="111"/>
        <v>Certificate</v>
      </c>
      <c r="I1155" s="19" t="str">
        <f t="shared" si="112"/>
        <v>III in Mobile Plant Technology</v>
      </c>
      <c r="J1155" s="19" t="str">
        <f t="shared" ref="J1155:J1218" si="116">_xlfn.CONCAT(LEFT(I1155,FIND("in",LOWER(I1155))-1),"in")</f>
        <v>III in</v>
      </c>
      <c r="K1155" s="19" t="str">
        <f t="shared" si="113"/>
        <v>Mobile Plant Technology</v>
      </c>
      <c r="L1155" s="19"/>
      <c r="M1155" s="19"/>
    </row>
    <row r="1156" spans="1:13" x14ac:dyDescent="0.35">
      <c r="A1156" s="26" t="s">
        <v>33</v>
      </c>
      <c r="B1156" s="26" t="s">
        <v>376</v>
      </c>
      <c r="C1156" s="25" t="str">
        <f t="shared" si="114"/>
        <v>Certificate III in Business Administration</v>
      </c>
      <c r="D1156" s="25" t="str">
        <f t="shared" si="115"/>
        <v>BSB30415 Certificate III in Business Administration</v>
      </c>
      <c r="E1156" s="26">
        <v>2</v>
      </c>
      <c r="F1156" s="25" t="s">
        <v>225</v>
      </c>
      <c r="H1156" s="19" t="str">
        <f t="shared" si="111"/>
        <v>Certificate</v>
      </c>
      <c r="I1156" s="19" t="str">
        <f t="shared" si="112"/>
        <v>III in Business Administration</v>
      </c>
      <c r="J1156" s="19" t="str">
        <f t="shared" si="116"/>
        <v>III in</v>
      </c>
      <c r="K1156" s="19" t="str">
        <f t="shared" si="113"/>
        <v>Business Administration</v>
      </c>
      <c r="L1156" s="19"/>
      <c r="M1156" s="19"/>
    </row>
    <row r="1157" spans="1:13" x14ac:dyDescent="0.35">
      <c r="A1157" s="26" t="s">
        <v>649</v>
      </c>
      <c r="B1157" s="26" t="s">
        <v>650</v>
      </c>
      <c r="C1157" s="25" t="str">
        <f t="shared" si="114"/>
        <v>Certificate III in Concreting</v>
      </c>
      <c r="D1157" s="25" t="str">
        <f t="shared" si="115"/>
        <v>CPC30318 Certificate III in Concreting</v>
      </c>
      <c r="E1157" s="26">
        <v>2</v>
      </c>
      <c r="F1157" s="25" t="s">
        <v>225</v>
      </c>
      <c r="H1157" s="19" t="str">
        <f t="shared" si="111"/>
        <v>Certificate</v>
      </c>
      <c r="I1157" s="19" t="str">
        <f t="shared" si="112"/>
        <v>III in Concreting</v>
      </c>
      <c r="J1157" s="19" t="str">
        <f t="shared" si="116"/>
        <v>III in</v>
      </c>
      <c r="K1157" s="19" t="str">
        <f t="shared" si="113"/>
        <v>Concreting</v>
      </c>
      <c r="L1157" s="19"/>
      <c r="M1157" s="19"/>
    </row>
    <row r="1158" spans="1:13" x14ac:dyDescent="0.35">
      <c r="A1158" s="26" t="s">
        <v>203</v>
      </c>
      <c r="B1158" s="26" t="s">
        <v>594</v>
      </c>
      <c r="C1158" s="25" t="str">
        <f t="shared" si="114"/>
        <v>Certificate III in Wall And Floor Tiling</v>
      </c>
      <c r="D1158" s="25" t="str">
        <f t="shared" si="115"/>
        <v>CPC31311 Certificate III in Wall And Floor Tiling</v>
      </c>
      <c r="E1158" s="26">
        <v>2</v>
      </c>
      <c r="F1158" s="25" t="s">
        <v>225</v>
      </c>
      <c r="H1158" s="19" t="str">
        <f t="shared" si="111"/>
        <v>Certificate</v>
      </c>
      <c r="I1158" s="19" t="str">
        <f t="shared" si="112"/>
        <v>III in Wall and Floor Tiling</v>
      </c>
      <c r="J1158" s="19" t="str">
        <f t="shared" si="116"/>
        <v>III in</v>
      </c>
      <c r="K1158" s="19" t="str">
        <f t="shared" si="113"/>
        <v>Wall And Floor Tiling</v>
      </c>
      <c r="L1158" s="19"/>
      <c r="M1158" s="19"/>
    </row>
    <row r="1159" spans="1:13" x14ac:dyDescent="0.35">
      <c r="A1159" s="24" t="s">
        <v>48</v>
      </c>
      <c r="B1159" s="24" t="s">
        <v>521</v>
      </c>
      <c r="C1159" s="25" t="str">
        <f t="shared" si="114"/>
        <v>Certificate III in Carpentry &amp; Joinery</v>
      </c>
      <c r="D1159" s="25" t="str">
        <f t="shared" si="115"/>
        <v>CPC32011 Certificate III in Carpentry &amp; Joinery</v>
      </c>
      <c r="E1159" s="25">
        <v>2</v>
      </c>
      <c r="F1159" s="25" t="s">
        <v>275</v>
      </c>
      <c r="H1159" s="19" t="str">
        <f t="shared" si="111"/>
        <v>Certificate</v>
      </c>
      <c r="I1159" s="19" t="str">
        <f t="shared" si="112"/>
        <v>III in Carpentry &amp; Joinery</v>
      </c>
      <c r="J1159" s="19" t="str">
        <f t="shared" si="116"/>
        <v>III in</v>
      </c>
      <c r="K1159" s="19" t="str">
        <f t="shared" si="113"/>
        <v>Carpentry &amp; Joinery</v>
      </c>
      <c r="L1159" s="19"/>
      <c r="M1159" s="19"/>
    </row>
    <row r="1160" spans="1:13" x14ac:dyDescent="0.35">
      <c r="A1160" s="26" t="s">
        <v>54</v>
      </c>
      <c r="B1160" s="26" t="s">
        <v>467</v>
      </c>
      <c r="C1160" s="25" t="str">
        <f t="shared" si="114"/>
        <v>Certificate III in Dance</v>
      </c>
      <c r="D1160" s="25" t="str">
        <f t="shared" si="115"/>
        <v>CUA30113 Certificate III in Dance</v>
      </c>
      <c r="E1160" s="26">
        <v>2</v>
      </c>
      <c r="F1160" s="25" t="s">
        <v>225</v>
      </c>
      <c r="H1160" s="19" t="str">
        <f t="shared" si="111"/>
        <v>Certificate</v>
      </c>
      <c r="I1160" s="19" t="str">
        <f t="shared" si="112"/>
        <v>III in Dance</v>
      </c>
      <c r="J1160" s="19" t="str">
        <f t="shared" si="116"/>
        <v>III in</v>
      </c>
      <c r="K1160" s="19" t="str">
        <f t="shared" si="113"/>
        <v>Dance</v>
      </c>
      <c r="L1160" s="19"/>
      <c r="M1160" s="19"/>
    </row>
    <row r="1161" spans="1:13" x14ac:dyDescent="0.35">
      <c r="A1161" s="24" t="s">
        <v>61</v>
      </c>
      <c r="B1161" s="24" t="s">
        <v>510</v>
      </c>
      <c r="C1161" s="25" t="str">
        <f t="shared" si="114"/>
        <v>Certificate IV in Dance Teaching And Management</v>
      </c>
      <c r="D1161" s="25" t="str">
        <f t="shared" si="115"/>
        <v>CUA40313 Certificate IV in Dance Teaching And Management</v>
      </c>
      <c r="E1161" s="25">
        <v>2</v>
      </c>
      <c r="F1161" s="25" t="s">
        <v>275</v>
      </c>
      <c r="H1161" s="19" t="str">
        <f t="shared" si="111"/>
        <v>Certificate</v>
      </c>
      <c r="I1161" s="19" t="str">
        <f t="shared" si="112"/>
        <v>IV in Dance Teaching and Management</v>
      </c>
      <c r="J1161" s="19" t="str">
        <f t="shared" si="116"/>
        <v>IV in</v>
      </c>
      <c r="K1161" s="19" t="str">
        <f t="shared" si="113"/>
        <v>Dance Teaching And Management</v>
      </c>
      <c r="L1161" s="19"/>
      <c r="M1161" s="19"/>
    </row>
    <row r="1162" spans="1:13" x14ac:dyDescent="0.35">
      <c r="A1162" s="24" t="s">
        <v>168</v>
      </c>
      <c r="B1162" s="24" t="s">
        <v>506</v>
      </c>
      <c r="C1162" s="25" t="str">
        <f t="shared" si="114"/>
        <v>Certificate III in Cake And Pastry</v>
      </c>
      <c r="D1162" s="25" t="str">
        <f t="shared" si="115"/>
        <v>FBP30317 Certificate III in Cake And Pastry</v>
      </c>
      <c r="E1162" s="25">
        <v>2</v>
      </c>
      <c r="F1162" s="25" t="s">
        <v>275</v>
      </c>
      <c r="H1162" s="19" t="str">
        <f t="shared" si="111"/>
        <v>Certificate</v>
      </c>
      <c r="I1162" s="19" t="str">
        <f t="shared" si="112"/>
        <v>III in Cake and Pastry</v>
      </c>
      <c r="J1162" s="19" t="str">
        <f t="shared" si="116"/>
        <v>III in</v>
      </c>
      <c r="K1162" s="19" t="str">
        <f t="shared" si="113"/>
        <v>Cake And Pastry</v>
      </c>
      <c r="L1162" s="19"/>
      <c r="M1162" s="19"/>
    </row>
    <row r="1163" spans="1:13" x14ac:dyDescent="0.35">
      <c r="A1163" s="26" t="s">
        <v>73</v>
      </c>
      <c r="B1163" s="26" t="s">
        <v>637</v>
      </c>
      <c r="C1163" s="25" t="str">
        <f t="shared" si="114"/>
        <v>Certificate II in Medical Service First Response</v>
      </c>
      <c r="D1163" s="25" t="str">
        <f t="shared" si="115"/>
        <v>HLT21015 Certificate II in Medical Service First Response</v>
      </c>
      <c r="E1163" s="26">
        <v>2</v>
      </c>
      <c r="F1163" s="25" t="s">
        <v>225</v>
      </c>
      <c r="H1163" s="19" t="str">
        <f t="shared" si="111"/>
        <v>Certificate</v>
      </c>
      <c r="I1163" s="19" t="str">
        <f t="shared" si="112"/>
        <v>II in Medical Service First Response</v>
      </c>
      <c r="J1163" s="19" t="str">
        <f t="shared" si="116"/>
        <v>II in</v>
      </c>
      <c r="K1163" s="19" t="str">
        <f t="shared" si="113"/>
        <v>Medical Service First Response</v>
      </c>
      <c r="L1163" s="19"/>
      <c r="M1163" s="19"/>
    </row>
    <row r="1164" spans="1:13" x14ac:dyDescent="0.35">
      <c r="A1164" s="24" t="s">
        <v>180</v>
      </c>
      <c r="B1164" s="24" t="s">
        <v>512</v>
      </c>
      <c r="C1164" s="25" t="str">
        <f t="shared" si="114"/>
        <v>Certificate III in Health Administration</v>
      </c>
      <c r="D1164" s="25" t="str">
        <f t="shared" si="115"/>
        <v>HLT37315 Certificate III in Health Administration</v>
      </c>
      <c r="E1164" s="25">
        <v>2</v>
      </c>
      <c r="F1164" s="25" t="s">
        <v>275</v>
      </c>
      <c r="H1164" s="19" t="str">
        <f t="shared" si="111"/>
        <v>Certificate</v>
      </c>
      <c r="I1164" s="19" t="str">
        <f t="shared" si="112"/>
        <v>III in Health Administration</v>
      </c>
      <c r="J1164" s="19" t="str">
        <f t="shared" si="116"/>
        <v>III in</v>
      </c>
      <c r="K1164" s="19" t="str">
        <f t="shared" si="113"/>
        <v>Health Administration</v>
      </c>
      <c r="L1164" s="19"/>
      <c r="M1164" s="19"/>
    </row>
    <row r="1165" spans="1:13" x14ac:dyDescent="0.35">
      <c r="A1165" s="26" t="s">
        <v>147</v>
      </c>
      <c r="B1165" s="26" t="s">
        <v>469</v>
      </c>
      <c r="C1165" s="25" t="str">
        <f t="shared" si="114"/>
        <v>Certificate II in Maritime Operations (Coxswain Grade 1 Near Coastal)</v>
      </c>
      <c r="D1165" s="25" t="str">
        <f t="shared" si="115"/>
        <v>MAR20318 Certificate II in Maritime Operations (Coxswain Grade 1 Near Coastal)</v>
      </c>
      <c r="E1165" s="26">
        <v>2</v>
      </c>
      <c r="F1165" s="25" t="s">
        <v>225</v>
      </c>
      <c r="H1165" s="19" t="str">
        <f t="shared" ref="H1165:H1228" si="117">TRIM(PROPER(LEFT(B1165,FIND(" ",B1165))))</f>
        <v>Certificate</v>
      </c>
      <c r="I1165" s="19" t="str">
        <f t="shared" ref="I1165:I1228" si="118">RIGHT(B1165,LEN(B1165)-FIND(" ",B1165))</f>
        <v>II in Maritime Operations (Coxswain Grade 1 Near Coastal)</v>
      </c>
      <c r="J1165" s="19" t="str">
        <f t="shared" si="116"/>
        <v>II in</v>
      </c>
      <c r="K1165" s="19" t="str">
        <f t="shared" ref="K1165:K1228" si="119">IF(H1165="Certificate",PROPER(RIGHT(I1165,LEN(I1165)-2-FIND("in",LOWER(I1165)))),PROPER(B1165))</f>
        <v>Maritime Operations (Coxswain Grade 1 Near Coastal)</v>
      </c>
      <c r="L1165" s="19"/>
      <c r="M1165" s="19"/>
    </row>
    <row r="1166" spans="1:13" x14ac:dyDescent="0.35">
      <c r="A1166" s="26" t="s">
        <v>136</v>
      </c>
      <c r="B1166" s="26" t="s">
        <v>560</v>
      </c>
      <c r="C1166" s="25" t="str">
        <f t="shared" si="114"/>
        <v>Certificate I in Engineering</v>
      </c>
      <c r="D1166" s="25" t="str">
        <f t="shared" si="115"/>
        <v>MEM10105 Certificate I in Engineering</v>
      </c>
      <c r="E1166" s="26">
        <v>2</v>
      </c>
      <c r="F1166" s="25" t="s">
        <v>274</v>
      </c>
      <c r="H1166" s="19" t="str">
        <f t="shared" si="117"/>
        <v>Certificate</v>
      </c>
      <c r="I1166" s="19" t="str">
        <f t="shared" si="118"/>
        <v>I in Engineering</v>
      </c>
      <c r="J1166" s="19" t="str">
        <f t="shared" si="116"/>
        <v>I in</v>
      </c>
      <c r="K1166" s="19" t="str">
        <f t="shared" si="119"/>
        <v>Engineering</v>
      </c>
      <c r="L1166" s="19"/>
      <c r="M1166" s="19"/>
    </row>
    <row r="1167" spans="1:13" x14ac:dyDescent="0.35">
      <c r="A1167" s="26" t="s">
        <v>137</v>
      </c>
      <c r="B1167" s="26" t="s">
        <v>560</v>
      </c>
      <c r="C1167" s="25" t="str">
        <f t="shared" si="114"/>
        <v>Certificate I in Engineering</v>
      </c>
      <c r="D1167" s="25" t="str">
        <f t="shared" si="115"/>
        <v>MEM10119 Certificate I in Engineering</v>
      </c>
      <c r="E1167" s="26">
        <v>2</v>
      </c>
      <c r="F1167" s="25" t="s">
        <v>274</v>
      </c>
      <c r="H1167" s="19" t="str">
        <f t="shared" si="117"/>
        <v>Certificate</v>
      </c>
      <c r="I1167" s="19" t="str">
        <f t="shared" si="118"/>
        <v>I in Engineering</v>
      </c>
      <c r="J1167" s="19" t="str">
        <f t="shared" si="116"/>
        <v>I in</v>
      </c>
      <c r="K1167" s="19" t="str">
        <f t="shared" si="119"/>
        <v>Engineering</v>
      </c>
      <c r="L1167" s="19"/>
      <c r="M1167" s="19"/>
    </row>
    <row r="1168" spans="1:13" x14ac:dyDescent="0.35">
      <c r="A1168" s="26" t="s">
        <v>88</v>
      </c>
      <c r="B1168" s="24" t="s">
        <v>466</v>
      </c>
      <c r="C1168" s="25" t="str">
        <f t="shared" si="114"/>
        <v>Certificate III in Engineering (Mechanical Trade)</v>
      </c>
      <c r="D1168" s="25" t="str">
        <f t="shared" si="115"/>
        <v>MEM30205 Certificate III in Engineering (Mechanical Trade)</v>
      </c>
      <c r="E1168" s="26">
        <v>2</v>
      </c>
      <c r="F1168" s="25" t="s">
        <v>225</v>
      </c>
      <c r="H1168" s="19" t="str">
        <f t="shared" si="117"/>
        <v>Certificate</v>
      </c>
      <c r="I1168" s="19" t="str">
        <f t="shared" si="118"/>
        <v>III in Engineering (Mechanical Trade)</v>
      </c>
      <c r="J1168" s="19" t="str">
        <f t="shared" si="116"/>
        <v>III in</v>
      </c>
      <c r="K1168" s="19" t="str">
        <f t="shared" si="119"/>
        <v>Engineering (Mechanical Trade)</v>
      </c>
      <c r="L1168" s="19"/>
      <c r="M1168" s="19"/>
    </row>
    <row r="1169" spans="1:13" x14ac:dyDescent="0.35">
      <c r="A1169" s="24" t="s">
        <v>732</v>
      </c>
      <c r="B1169" s="24" t="s">
        <v>733</v>
      </c>
      <c r="C1169" s="25" t="str">
        <f t="shared" si="114"/>
        <v>Certificate I in Work And Life Skills</v>
      </c>
      <c r="D1169" s="25" t="str">
        <f t="shared" si="115"/>
        <v>10563NAT Certificate I in Work And Life Skills</v>
      </c>
      <c r="E1169" s="25">
        <v>2</v>
      </c>
      <c r="F1169" s="25" t="s">
        <v>210</v>
      </c>
      <c r="H1169" s="19" t="str">
        <f t="shared" si="117"/>
        <v>Certificate</v>
      </c>
      <c r="I1169" s="19" t="str">
        <f t="shared" si="118"/>
        <v>I in Work and Life Skills</v>
      </c>
      <c r="J1169" s="19" t="str">
        <f t="shared" si="116"/>
        <v>I in</v>
      </c>
      <c r="K1169" s="19" t="str">
        <f t="shared" si="119"/>
        <v>Work And Life Skills</v>
      </c>
      <c r="L1169" s="19"/>
      <c r="M1169" s="19"/>
    </row>
    <row r="1170" spans="1:13" x14ac:dyDescent="0.35">
      <c r="A1170" s="24" t="s">
        <v>1034</v>
      </c>
      <c r="B1170" s="24" t="s">
        <v>1035</v>
      </c>
      <c r="C1170" s="25" t="str">
        <f t="shared" si="114"/>
        <v>Certificate IV in Weight Management</v>
      </c>
      <c r="D1170" s="25" t="str">
        <f t="shared" si="115"/>
        <v>10576NAT Certificate IV in Weight Management</v>
      </c>
      <c r="E1170" s="25">
        <v>2</v>
      </c>
      <c r="F1170" s="25" t="s">
        <v>210</v>
      </c>
      <c r="H1170" s="19" t="str">
        <f t="shared" si="117"/>
        <v>Certificate</v>
      </c>
      <c r="I1170" s="19" t="str">
        <f t="shared" si="118"/>
        <v>IV in Weight Management</v>
      </c>
      <c r="J1170" s="19" t="str">
        <f t="shared" si="116"/>
        <v>IV in</v>
      </c>
      <c r="K1170" s="19" t="str">
        <f t="shared" si="119"/>
        <v>Weight Management</v>
      </c>
      <c r="L1170" s="19"/>
      <c r="M1170" s="19"/>
    </row>
    <row r="1171" spans="1:13" x14ac:dyDescent="0.35">
      <c r="A1171" s="24" t="s">
        <v>999</v>
      </c>
      <c r="B1171" s="24" t="s">
        <v>1000</v>
      </c>
      <c r="C1171" s="25" t="str">
        <f t="shared" si="114"/>
        <v>Certificate IV in Farriery</v>
      </c>
      <c r="D1171" s="25" t="str">
        <f t="shared" si="115"/>
        <v>ACM40818 Certificate IV in Farriery</v>
      </c>
      <c r="E1171" s="25">
        <v>2</v>
      </c>
      <c r="F1171" s="25" t="s">
        <v>210</v>
      </c>
      <c r="H1171" s="19" t="str">
        <f t="shared" si="117"/>
        <v>Certificate</v>
      </c>
      <c r="I1171" s="19" t="str">
        <f t="shared" si="118"/>
        <v>IV in Farriery</v>
      </c>
      <c r="J1171" s="19" t="str">
        <f t="shared" si="116"/>
        <v>IV in</v>
      </c>
      <c r="K1171" s="19" t="str">
        <f t="shared" si="119"/>
        <v>Farriery</v>
      </c>
      <c r="L1171" s="19"/>
      <c r="M1171" s="19"/>
    </row>
    <row r="1172" spans="1:13" x14ac:dyDescent="0.35">
      <c r="A1172" s="24" t="s">
        <v>290</v>
      </c>
      <c r="B1172" s="24" t="s">
        <v>452</v>
      </c>
      <c r="C1172" s="25" t="str">
        <f t="shared" si="114"/>
        <v>Certificate II in Bicycle Mechanical Technology</v>
      </c>
      <c r="D1172" s="25" t="str">
        <f t="shared" si="115"/>
        <v>AUR20316 Certificate II in Bicycle Mechanical Technology</v>
      </c>
      <c r="E1172" s="25">
        <v>2</v>
      </c>
      <c r="F1172" s="25" t="s">
        <v>210</v>
      </c>
      <c r="H1172" s="19" t="str">
        <f t="shared" si="117"/>
        <v>Certificate</v>
      </c>
      <c r="I1172" s="19" t="str">
        <f t="shared" si="118"/>
        <v>II in Bicycle Mechanical Technology</v>
      </c>
      <c r="J1172" s="19" t="str">
        <f t="shared" si="116"/>
        <v>II in</v>
      </c>
      <c r="K1172" s="19" t="str">
        <f t="shared" si="119"/>
        <v>Bicycle Mechanical Technology</v>
      </c>
      <c r="L1172" s="19"/>
      <c r="M1172" s="19"/>
    </row>
    <row r="1173" spans="1:13" x14ac:dyDescent="0.35">
      <c r="A1173" s="24" t="s">
        <v>885</v>
      </c>
      <c r="B1173" s="24" t="s">
        <v>403</v>
      </c>
      <c r="C1173" s="25" t="str">
        <f t="shared" si="114"/>
        <v>Certificate III in Light Vehicle Mechanical Technology</v>
      </c>
      <c r="D1173" s="25" t="str">
        <f t="shared" si="115"/>
        <v>AUR30620 Certificate III in Light Vehicle Mechanical Technology</v>
      </c>
      <c r="E1173" s="25">
        <v>2</v>
      </c>
      <c r="F1173" s="25" t="s">
        <v>210</v>
      </c>
      <c r="H1173" s="19" t="str">
        <f t="shared" si="117"/>
        <v>Certificate</v>
      </c>
      <c r="I1173" s="19" t="str">
        <f t="shared" si="118"/>
        <v>III in Light Vehicle Mechanical Technology</v>
      </c>
      <c r="J1173" s="19" t="str">
        <f t="shared" si="116"/>
        <v>III in</v>
      </c>
      <c r="K1173" s="19" t="str">
        <f t="shared" si="119"/>
        <v>Light Vehicle Mechanical Technology</v>
      </c>
      <c r="L1173" s="19"/>
      <c r="M1173" s="19"/>
    </row>
    <row r="1174" spans="1:13" x14ac:dyDescent="0.35">
      <c r="A1174" s="24" t="s">
        <v>92</v>
      </c>
      <c r="B1174" s="24" t="s">
        <v>607</v>
      </c>
      <c r="C1174" s="25" t="str">
        <f t="shared" si="114"/>
        <v>Certificate III in Glass And Glazing</v>
      </c>
      <c r="D1174" s="25" t="str">
        <f t="shared" si="115"/>
        <v>MSF30418 Certificate III in Glass And Glazing</v>
      </c>
      <c r="E1174" s="25">
        <v>2</v>
      </c>
      <c r="F1174" s="25" t="s">
        <v>275</v>
      </c>
      <c r="H1174" s="19" t="str">
        <f t="shared" si="117"/>
        <v>Certificate</v>
      </c>
      <c r="I1174" s="19" t="str">
        <f t="shared" si="118"/>
        <v>III in Glass and Glazing</v>
      </c>
      <c r="J1174" s="19" t="str">
        <f t="shared" si="116"/>
        <v>III in</v>
      </c>
      <c r="K1174" s="19" t="str">
        <f t="shared" si="119"/>
        <v>Glass And Glazing</v>
      </c>
      <c r="L1174" s="19"/>
      <c r="M1174" s="19"/>
    </row>
    <row r="1175" spans="1:13" x14ac:dyDescent="0.35">
      <c r="A1175" s="24" t="s">
        <v>830</v>
      </c>
      <c r="B1175" s="24" t="s">
        <v>831</v>
      </c>
      <c r="C1175" s="25" t="str">
        <f t="shared" si="114"/>
        <v>Certificate III in Automotive Sales</v>
      </c>
      <c r="D1175" s="25" t="str">
        <f t="shared" si="115"/>
        <v>AUR31016 Certificate III in Automotive Sales</v>
      </c>
      <c r="E1175" s="25">
        <v>2</v>
      </c>
      <c r="F1175" s="25" t="s">
        <v>210</v>
      </c>
      <c r="H1175" s="19" t="str">
        <f t="shared" si="117"/>
        <v>Certificate</v>
      </c>
      <c r="I1175" s="19" t="str">
        <f t="shared" si="118"/>
        <v>III in Automotive Sales</v>
      </c>
      <c r="J1175" s="19" t="str">
        <f t="shared" si="116"/>
        <v>III in</v>
      </c>
      <c r="K1175" s="19" t="str">
        <f t="shared" si="119"/>
        <v>Automotive Sales</v>
      </c>
      <c r="L1175" s="19"/>
      <c r="M1175" s="19"/>
    </row>
    <row r="1176" spans="1:13" x14ac:dyDescent="0.35">
      <c r="A1176" s="24" t="s">
        <v>822</v>
      </c>
      <c r="B1176" s="24" t="s">
        <v>823</v>
      </c>
      <c r="C1176" s="25" t="str">
        <f t="shared" si="114"/>
        <v>Certificate III in Automotive Diesel Fuel Technology</v>
      </c>
      <c r="D1176" s="25" t="str">
        <f t="shared" si="115"/>
        <v>AUR31416 Certificate III in Automotive Diesel Fuel Technology</v>
      </c>
      <c r="E1176" s="25">
        <v>2</v>
      </c>
      <c r="F1176" s="25" t="s">
        <v>210</v>
      </c>
      <c r="H1176" s="19" t="str">
        <f t="shared" si="117"/>
        <v>Certificate</v>
      </c>
      <c r="I1176" s="19" t="str">
        <f t="shared" si="118"/>
        <v>III in Automotive Diesel Fuel Technology</v>
      </c>
      <c r="J1176" s="19" t="str">
        <f t="shared" si="116"/>
        <v>III in</v>
      </c>
      <c r="K1176" s="19" t="str">
        <f t="shared" si="119"/>
        <v>Automotive Diesel Fuel Technology</v>
      </c>
      <c r="L1176" s="19"/>
      <c r="M1176" s="19"/>
    </row>
    <row r="1177" spans="1:13" x14ac:dyDescent="0.35">
      <c r="A1177" s="26" t="s">
        <v>608</v>
      </c>
      <c r="B1177" s="26" t="s">
        <v>498</v>
      </c>
      <c r="C1177" s="25" t="str">
        <f t="shared" si="114"/>
        <v>Certificate III in Flooring Technology</v>
      </c>
      <c r="D1177" s="25" t="str">
        <f t="shared" si="115"/>
        <v>MSF30818 Certificate III in Flooring Technology</v>
      </c>
      <c r="E1177" s="26">
        <v>2</v>
      </c>
      <c r="F1177" s="25" t="s">
        <v>225</v>
      </c>
      <c r="H1177" s="19" t="str">
        <f t="shared" si="117"/>
        <v>Certificate</v>
      </c>
      <c r="I1177" s="19" t="str">
        <f t="shared" si="118"/>
        <v>III in Flooring Technology</v>
      </c>
      <c r="J1177" s="19" t="str">
        <f t="shared" si="116"/>
        <v>III in</v>
      </c>
      <c r="K1177" s="19" t="str">
        <f t="shared" si="119"/>
        <v>Flooring Technology</v>
      </c>
      <c r="L1177" s="19"/>
      <c r="M1177" s="19"/>
    </row>
    <row r="1178" spans="1:13" x14ac:dyDescent="0.35">
      <c r="A1178" s="24" t="s">
        <v>957</v>
      </c>
      <c r="B1178" s="24" t="s">
        <v>958</v>
      </c>
      <c r="C1178" s="25" t="str">
        <f t="shared" si="114"/>
        <v>Certificate III in Work Health And Safety</v>
      </c>
      <c r="D1178" s="25" t="str">
        <f t="shared" si="115"/>
        <v>BSB30715 Certificate III in Work Health And Safety</v>
      </c>
      <c r="E1178" s="25">
        <v>2</v>
      </c>
      <c r="F1178" s="25" t="s">
        <v>210</v>
      </c>
      <c r="H1178" s="19" t="str">
        <f t="shared" si="117"/>
        <v>Certificate</v>
      </c>
      <c r="I1178" s="19" t="str">
        <f t="shared" si="118"/>
        <v>III in Work Health and Safety</v>
      </c>
      <c r="J1178" s="19" t="str">
        <f t="shared" si="116"/>
        <v>III in</v>
      </c>
      <c r="K1178" s="19" t="str">
        <f t="shared" si="119"/>
        <v>Work Health And Safety</v>
      </c>
      <c r="L1178" s="19"/>
      <c r="M1178" s="19"/>
    </row>
    <row r="1179" spans="1:13" x14ac:dyDescent="0.35">
      <c r="A1179" s="24" t="s">
        <v>1036</v>
      </c>
      <c r="B1179" s="24" t="s">
        <v>1037</v>
      </c>
      <c r="C1179" s="25" t="str">
        <f t="shared" si="114"/>
        <v>Certificate IV in Work Health And Safety</v>
      </c>
      <c r="D1179" s="25" t="str">
        <f t="shared" si="115"/>
        <v>BSB41415 Certificate IV in Work Health And Safety</v>
      </c>
      <c r="E1179" s="25">
        <v>2</v>
      </c>
      <c r="F1179" s="25" t="s">
        <v>210</v>
      </c>
      <c r="H1179" s="19" t="str">
        <f t="shared" si="117"/>
        <v>Certificate</v>
      </c>
      <c r="I1179" s="19" t="str">
        <f t="shared" si="118"/>
        <v>IV in Work Health and Safety</v>
      </c>
      <c r="J1179" s="19" t="str">
        <f t="shared" si="116"/>
        <v>IV in</v>
      </c>
      <c r="K1179" s="19" t="str">
        <f t="shared" si="119"/>
        <v>Work Health And Safety</v>
      </c>
      <c r="L1179" s="19"/>
      <c r="M1179" s="19"/>
    </row>
    <row r="1180" spans="1:13" x14ac:dyDescent="0.35">
      <c r="A1180" s="24" t="s">
        <v>1023</v>
      </c>
      <c r="B1180" s="24" t="s">
        <v>1024</v>
      </c>
      <c r="C1180" s="25" t="str">
        <f t="shared" si="114"/>
        <v>Certificate IV in New Small Business</v>
      </c>
      <c r="D1180" s="25" t="str">
        <f t="shared" si="115"/>
        <v>BSB42615 Certificate IV in New Small Business</v>
      </c>
      <c r="E1180" s="25">
        <v>2</v>
      </c>
      <c r="F1180" s="25" t="s">
        <v>210</v>
      </c>
      <c r="H1180" s="19" t="str">
        <f t="shared" si="117"/>
        <v>Certificate</v>
      </c>
      <c r="I1180" s="19" t="str">
        <f t="shared" si="118"/>
        <v>IV in New Small Business</v>
      </c>
      <c r="J1180" s="19" t="str">
        <f t="shared" si="116"/>
        <v>IV in</v>
      </c>
      <c r="K1180" s="19" t="str">
        <f t="shared" si="119"/>
        <v>New Small Business</v>
      </c>
      <c r="L1180" s="19"/>
      <c r="M1180" s="19"/>
    </row>
    <row r="1181" spans="1:13" x14ac:dyDescent="0.35">
      <c r="A1181" s="24" t="s">
        <v>1106</v>
      </c>
      <c r="B1181" s="24" t="s">
        <v>1107</v>
      </c>
      <c r="C1181" s="25" t="str">
        <f t="shared" si="114"/>
        <v>Diploma of Library And Information Services</v>
      </c>
      <c r="D1181" s="25" t="str">
        <f t="shared" si="115"/>
        <v>BSB52115 Diploma of Library And Information Services</v>
      </c>
      <c r="E1181" s="25">
        <v>2</v>
      </c>
      <c r="F1181" s="25" t="s">
        <v>210</v>
      </c>
      <c r="H1181" s="19" t="str">
        <f t="shared" si="117"/>
        <v>Diploma</v>
      </c>
      <c r="I1181" s="19" t="str">
        <f t="shared" si="118"/>
        <v>of Library and Information Services</v>
      </c>
      <c r="J1181" s="19" t="str">
        <f t="shared" si="116"/>
        <v>of Library and in</v>
      </c>
      <c r="K1181" s="19" t="str">
        <f t="shared" si="119"/>
        <v>Diploma Of Library And Information Services</v>
      </c>
      <c r="L1181" s="19"/>
      <c r="M1181" s="19"/>
    </row>
    <row r="1182" spans="1:13" x14ac:dyDescent="0.35">
      <c r="A1182" s="24" t="s">
        <v>1066</v>
      </c>
      <c r="B1182" s="24" t="s">
        <v>1067</v>
      </c>
      <c r="C1182" s="25" t="str">
        <f t="shared" si="114"/>
        <v>Diploma of Child, Youth And Family Intervention</v>
      </c>
      <c r="D1182" s="25" t="str">
        <f t="shared" si="115"/>
        <v>CHC50313 Diploma of Child, Youth And Family Intervention</v>
      </c>
      <c r="E1182" s="25">
        <v>2</v>
      </c>
      <c r="F1182" s="25" t="s">
        <v>210</v>
      </c>
      <c r="H1182" s="19" t="str">
        <f t="shared" si="117"/>
        <v>Diploma</v>
      </c>
      <c r="I1182" s="19" t="str">
        <f t="shared" si="118"/>
        <v>of Child, Youth and Family Intervention</v>
      </c>
      <c r="J1182" s="19" t="str">
        <f t="shared" si="116"/>
        <v>of Child, Youth and Family in</v>
      </c>
      <c r="K1182" s="19" t="str">
        <f t="shared" si="119"/>
        <v>Diploma Of Child, Youth And Family Intervention</v>
      </c>
      <c r="L1182" s="19"/>
      <c r="M1182" s="19"/>
    </row>
    <row r="1183" spans="1:13" x14ac:dyDescent="0.35">
      <c r="A1183" s="24" t="s">
        <v>1108</v>
      </c>
      <c r="B1183" s="24" t="s">
        <v>1109</v>
      </c>
      <c r="C1183" s="25" t="str">
        <f t="shared" si="114"/>
        <v>Diploma of Mental Health</v>
      </c>
      <c r="D1183" s="25" t="str">
        <f t="shared" si="115"/>
        <v>CHC53315 Diploma of Mental Health</v>
      </c>
      <c r="E1183" s="25">
        <v>2</v>
      </c>
      <c r="F1183" s="25" t="s">
        <v>210</v>
      </c>
      <c r="H1183" s="19" t="str">
        <f t="shared" si="117"/>
        <v>Diploma</v>
      </c>
      <c r="I1183" s="19" t="str">
        <f t="shared" si="118"/>
        <v>of Mental Health</v>
      </c>
      <c r="J1183" s="19" t="e">
        <f t="shared" si="116"/>
        <v>#VALUE!</v>
      </c>
      <c r="K1183" s="19" t="str">
        <f t="shared" si="119"/>
        <v>Diploma Of Mental Health</v>
      </c>
      <c r="L1183" s="19"/>
      <c r="M1183" s="19"/>
    </row>
    <row r="1184" spans="1:13" x14ac:dyDescent="0.35">
      <c r="A1184" s="26" t="s">
        <v>1162</v>
      </c>
      <c r="B1184" s="26" t="s">
        <v>1163</v>
      </c>
      <c r="C1184" s="25" t="str">
        <f t="shared" si="114"/>
        <v>Assist Clients With Medication Skill Set</v>
      </c>
      <c r="D1184" s="25" t="str">
        <f t="shared" si="115"/>
        <v>CHCSS00070 Assist Clients With Medication Skill Set</v>
      </c>
      <c r="E1184" s="26">
        <v>2</v>
      </c>
      <c r="F1184" s="25" t="s">
        <v>210</v>
      </c>
      <c r="H1184" s="19" t="str">
        <f t="shared" si="117"/>
        <v>Assist</v>
      </c>
      <c r="I1184" s="19" t="str">
        <f t="shared" si="118"/>
        <v>Clients with Medication Skill Set</v>
      </c>
      <c r="J1184" s="19" t="e">
        <f t="shared" si="116"/>
        <v>#VALUE!</v>
      </c>
      <c r="K1184" s="19" t="str">
        <f t="shared" si="119"/>
        <v>Assist Clients With Medication Skill Set</v>
      </c>
      <c r="L1184" s="19"/>
      <c r="M1184" s="19"/>
    </row>
    <row r="1185" spans="1:13" x14ac:dyDescent="0.35">
      <c r="A1185" s="24" t="s">
        <v>939</v>
      </c>
      <c r="B1185" s="24" t="s">
        <v>940</v>
      </c>
      <c r="C1185" s="25" t="str">
        <f t="shared" si="114"/>
        <v>Certificate III in Signs And Graphics</v>
      </c>
      <c r="D1185" s="25" t="str">
        <f t="shared" si="115"/>
        <v>CPC30216 Certificate III in Signs And Graphics</v>
      </c>
      <c r="E1185" s="25">
        <v>2</v>
      </c>
      <c r="F1185" s="25" t="s">
        <v>210</v>
      </c>
      <c r="H1185" s="19" t="str">
        <f t="shared" si="117"/>
        <v>Certificate</v>
      </c>
      <c r="I1185" s="19" t="str">
        <f t="shared" si="118"/>
        <v>III in Signs and Graphics</v>
      </c>
      <c r="J1185" s="19" t="str">
        <f t="shared" si="116"/>
        <v>III in</v>
      </c>
      <c r="K1185" s="19" t="str">
        <f t="shared" si="119"/>
        <v>Signs And Graphics</v>
      </c>
      <c r="L1185" s="19"/>
      <c r="M1185" s="19"/>
    </row>
    <row r="1186" spans="1:13" x14ac:dyDescent="0.35">
      <c r="A1186" s="24" t="s">
        <v>941</v>
      </c>
      <c r="B1186" s="24" t="s">
        <v>942</v>
      </c>
      <c r="C1186" s="25" t="str">
        <f t="shared" si="114"/>
        <v>Certificate III in Solid Plastering</v>
      </c>
      <c r="D1186" s="25" t="str">
        <f t="shared" si="115"/>
        <v>CPC31011 Certificate III in Solid Plastering</v>
      </c>
      <c r="E1186" s="25">
        <v>2</v>
      </c>
      <c r="F1186" s="25" t="s">
        <v>210</v>
      </c>
      <c r="H1186" s="19" t="str">
        <f t="shared" si="117"/>
        <v>Certificate</v>
      </c>
      <c r="I1186" s="19" t="str">
        <f t="shared" si="118"/>
        <v>III in Solid Plastering</v>
      </c>
      <c r="J1186" s="19" t="str">
        <f t="shared" si="116"/>
        <v>III in</v>
      </c>
      <c r="K1186" s="19" t="str">
        <f t="shared" si="119"/>
        <v>Solid Plastering</v>
      </c>
      <c r="L1186" s="19"/>
      <c r="M1186" s="19"/>
    </row>
    <row r="1187" spans="1:13" x14ac:dyDescent="0.35">
      <c r="A1187" s="24" t="s">
        <v>855</v>
      </c>
      <c r="B1187" s="24" t="s">
        <v>856</v>
      </c>
      <c r="C1187" s="25" t="str">
        <f t="shared" si="114"/>
        <v>Certificate III in Construction Waterproofing</v>
      </c>
      <c r="D1187" s="25" t="str">
        <f t="shared" si="115"/>
        <v>CPC31411 Certificate III in Construction Waterproofing</v>
      </c>
      <c r="E1187" s="25">
        <v>2</v>
      </c>
      <c r="F1187" s="25" t="s">
        <v>210</v>
      </c>
      <c r="H1187" s="19" t="str">
        <f t="shared" si="117"/>
        <v>Certificate</v>
      </c>
      <c r="I1187" s="19" t="str">
        <f t="shared" si="118"/>
        <v>III in Construction Waterproofing</v>
      </c>
      <c r="J1187" s="19" t="str">
        <f t="shared" si="116"/>
        <v>III in</v>
      </c>
      <c r="K1187" s="19" t="str">
        <f t="shared" si="119"/>
        <v>Construction Waterproofing</v>
      </c>
      <c r="L1187" s="19"/>
      <c r="M1187" s="19"/>
    </row>
    <row r="1188" spans="1:13" x14ac:dyDescent="0.35">
      <c r="A1188" s="24" t="s">
        <v>975</v>
      </c>
      <c r="B1188" s="24" t="s">
        <v>976</v>
      </c>
      <c r="C1188" s="25" t="str">
        <f t="shared" si="114"/>
        <v>Certificate IV in Building And Construction (Building)</v>
      </c>
      <c r="D1188" s="25" t="str">
        <f t="shared" si="115"/>
        <v>CPC40110 Certificate IV in Building And Construction (Building)</v>
      </c>
      <c r="E1188" s="25">
        <v>2</v>
      </c>
      <c r="F1188" s="25" t="s">
        <v>210</v>
      </c>
      <c r="H1188" s="19" t="str">
        <f t="shared" si="117"/>
        <v>Certificate</v>
      </c>
      <c r="I1188" s="19" t="str">
        <f t="shared" si="118"/>
        <v>IV in Building and Construction (Building)</v>
      </c>
      <c r="J1188" s="19" t="str">
        <f t="shared" si="116"/>
        <v>IV in</v>
      </c>
      <c r="K1188" s="19" t="str">
        <f t="shared" si="119"/>
        <v>Building And Construction (Building)</v>
      </c>
      <c r="L1188" s="19"/>
      <c r="M1188" s="19"/>
    </row>
    <row r="1189" spans="1:13" x14ac:dyDescent="0.35">
      <c r="A1189" s="24" t="s">
        <v>953</v>
      </c>
      <c r="B1189" s="24" t="s">
        <v>954</v>
      </c>
      <c r="C1189" s="25" t="str">
        <f t="shared" si="114"/>
        <v>Certificate III in Urban Pest Management</v>
      </c>
      <c r="D1189" s="25" t="str">
        <f t="shared" si="115"/>
        <v>CPP30115 Certificate III in Urban Pest Management</v>
      </c>
      <c r="E1189" s="25">
        <v>2</v>
      </c>
      <c r="F1189" s="25" t="s">
        <v>210</v>
      </c>
      <c r="H1189" s="19" t="str">
        <f t="shared" si="117"/>
        <v>Certificate</v>
      </c>
      <c r="I1189" s="19" t="str">
        <f t="shared" si="118"/>
        <v>III in Urban Pest Management</v>
      </c>
      <c r="J1189" s="19" t="str">
        <f t="shared" si="116"/>
        <v>III in</v>
      </c>
      <c r="K1189" s="19" t="str">
        <f t="shared" si="119"/>
        <v>Urban Pest Management</v>
      </c>
      <c r="L1189" s="19"/>
      <c r="M1189" s="19"/>
    </row>
    <row r="1190" spans="1:13" x14ac:dyDescent="0.35">
      <c r="A1190" s="24" t="s">
        <v>1059</v>
      </c>
      <c r="B1190" s="24" t="s">
        <v>1060</v>
      </c>
      <c r="C1190" s="25" t="str">
        <f t="shared" si="114"/>
        <v>Diploma of Building Design</v>
      </c>
      <c r="D1190" s="25" t="str">
        <f t="shared" si="115"/>
        <v>CPP50911 Diploma of Building Design</v>
      </c>
      <c r="E1190" s="25">
        <v>2</v>
      </c>
      <c r="F1190" s="25" t="s">
        <v>210</v>
      </c>
      <c r="H1190" s="19" t="str">
        <f t="shared" si="117"/>
        <v>Diploma</v>
      </c>
      <c r="I1190" s="19" t="str">
        <f t="shared" si="118"/>
        <v>of Building Design</v>
      </c>
      <c r="J1190" s="19" t="str">
        <f t="shared" si="116"/>
        <v>of Buildin</v>
      </c>
      <c r="K1190" s="19" t="str">
        <f t="shared" si="119"/>
        <v>Diploma Of Building Design</v>
      </c>
      <c r="L1190" s="19"/>
      <c r="M1190" s="19"/>
    </row>
    <row r="1191" spans="1:13" x14ac:dyDescent="0.35">
      <c r="A1191" s="24" t="s">
        <v>1088</v>
      </c>
      <c r="B1191" s="24" t="s">
        <v>1089</v>
      </c>
      <c r="C1191" s="25" t="str">
        <f t="shared" si="114"/>
        <v>Diploma of Graphic Design</v>
      </c>
      <c r="D1191" s="25" t="str">
        <f t="shared" si="115"/>
        <v>CUA50715 Diploma of Graphic Design</v>
      </c>
      <c r="E1191" s="25">
        <v>2</v>
      </c>
      <c r="F1191" s="25" t="s">
        <v>210</v>
      </c>
      <c r="H1191" s="19" t="str">
        <f t="shared" si="117"/>
        <v>Diploma</v>
      </c>
      <c r="I1191" s="19" t="str">
        <f t="shared" si="118"/>
        <v>of Graphic Design</v>
      </c>
      <c r="J1191" s="19" t="e">
        <f t="shared" si="116"/>
        <v>#VALUE!</v>
      </c>
      <c r="K1191" s="19" t="str">
        <f t="shared" si="119"/>
        <v>Diploma Of Graphic Design</v>
      </c>
      <c r="L1191" s="19"/>
      <c r="M1191" s="19"/>
    </row>
    <row r="1192" spans="1:13" x14ac:dyDescent="0.35">
      <c r="A1192" s="24" t="s">
        <v>209</v>
      </c>
      <c r="B1192" s="24" t="s">
        <v>455</v>
      </c>
      <c r="C1192" s="25" t="str">
        <f t="shared" si="114"/>
        <v>Diploma of Photography And Photo Imaging</v>
      </c>
      <c r="D1192" s="25" t="str">
        <f t="shared" si="115"/>
        <v>CUA50915 Diploma of Photography And Photo Imaging</v>
      </c>
      <c r="E1192" s="25">
        <v>2</v>
      </c>
      <c r="F1192" s="25" t="s">
        <v>210</v>
      </c>
      <c r="H1192" s="19" t="str">
        <f t="shared" si="117"/>
        <v>Diploma</v>
      </c>
      <c r="I1192" s="19" t="str">
        <f t="shared" si="118"/>
        <v>of Photography and Photo Imaging</v>
      </c>
      <c r="J1192" s="19" t="str">
        <f t="shared" si="116"/>
        <v>of Photography and Photo Imagin</v>
      </c>
      <c r="K1192" s="19" t="str">
        <f t="shared" si="119"/>
        <v>Diploma Of Photography And Photo Imaging</v>
      </c>
      <c r="L1192" s="19"/>
      <c r="M1192" s="19"/>
    </row>
    <row r="1193" spans="1:13" x14ac:dyDescent="0.35">
      <c r="A1193" s="26" t="s">
        <v>599</v>
      </c>
      <c r="B1193" s="26" t="s">
        <v>600</v>
      </c>
      <c r="C1193" s="25" t="str">
        <f t="shared" si="114"/>
        <v>Certificate IV in Health Care</v>
      </c>
      <c r="D1193" s="25" t="str">
        <f t="shared" si="115"/>
        <v>HLT41115 Certificate IV in Health Care</v>
      </c>
      <c r="E1193" s="26">
        <v>2</v>
      </c>
      <c r="F1193" s="25" t="s">
        <v>210</v>
      </c>
      <c r="H1193" s="19" t="str">
        <f t="shared" si="117"/>
        <v>Certificate</v>
      </c>
      <c r="I1193" s="19" t="str">
        <f t="shared" si="118"/>
        <v>IV in Health Care</v>
      </c>
      <c r="J1193" s="19" t="str">
        <f t="shared" si="116"/>
        <v>IV in</v>
      </c>
      <c r="K1193" s="19" t="str">
        <f t="shared" si="119"/>
        <v>Health Care</v>
      </c>
      <c r="L1193" s="19"/>
      <c r="M1193" s="19"/>
    </row>
    <row r="1194" spans="1:13" x14ac:dyDescent="0.35">
      <c r="A1194" s="24" t="s">
        <v>1015</v>
      </c>
      <c r="B1194" s="24" t="s">
        <v>1016</v>
      </c>
      <c r="C1194" s="25" t="str">
        <f t="shared" si="114"/>
        <v>Certificate IV in Massage Therapy</v>
      </c>
      <c r="D1194" s="25" t="str">
        <f t="shared" si="115"/>
        <v>HLT42015 Certificate IV in Massage Therapy</v>
      </c>
      <c r="E1194" s="25">
        <v>2</v>
      </c>
      <c r="F1194" s="25" t="s">
        <v>210</v>
      </c>
      <c r="H1194" s="19" t="str">
        <f t="shared" si="117"/>
        <v>Certificate</v>
      </c>
      <c r="I1194" s="19" t="str">
        <f t="shared" si="118"/>
        <v>IV in Massage Therapy</v>
      </c>
      <c r="J1194" s="19" t="str">
        <f t="shared" si="116"/>
        <v>IV in</v>
      </c>
      <c r="K1194" s="19" t="str">
        <f t="shared" si="119"/>
        <v>Massage Therapy</v>
      </c>
      <c r="L1194" s="19"/>
      <c r="M1194" s="19"/>
    </row>
    <row r="1195" spans="1:13" x14ac:dyDescent="0.35">
      <c r="A1195" s="24" t="s">
        <v>971</v>
      </c>
      <c r="B1195" s="24" t="s">
        <v>972</v>
      </c>
      <c r="C1195" s="25" t="str">
        <f t="shared" si="114"/>
        <v>Certificate IV in Allied Health Assistance</v>
      </c>
      <c r="D1195" s="25" t="str">
        <f t="shared" si="115"/>
        <v>HLT43015 Certificate IV in Allied Health Assistance</v>
      </c>
      <c r="E1195" s="25">
        <v>2</v>
      </c>
      <c r="F1195" s="25" t="s">
        <v>210</v>
      </c>
      <c r="H1195" s="19" t="str">
        <f t="shared" si="117"/>
        <v>Certificate</v>
      </c>
      <c r="I1195" s="19" t="str">
        <f t="shared" si="118"/>
        <v>IV in Allied Health Assistance</v>
      </c>
      <c r="J1195" s="19" t="str">
        <f t="shared" si="116"/>
        <v>IV in</v>
      </c>
      <c r="K1195" s="19" t="str">
        <f t="shared" si="119"/>
        <v>Allied Health Assistance</v>
      </c>
      <c r="L1195" s="19"/>
      <c r="M1195" s="19"/>
    </row>
    <row r="1196" spans="1:13" x14ac:dyDescent="0.35">
      <c r="A1196" s="24" t="s">
        <v>1122</v>
      </c>
      <c r="B1196" s="24" t="s">
        <v>1123</v>
      </c>
      <c r="C1196" s="25" t="str">
        <f t="shared" si="114"/>
        <v>Diploma of Remedial Massage</v>
      </c>
      <c r="D1196" s="25" t="str">
        <f t="shared" si="115"/>
        <v>HLT52015 Diploma of Remedial Massage</v>
      </c>
      <c r="E1196" s="25">
        <v>2</v>
      </c>
      <c r="F1196" s="25" t="s">
        <v>210</v>
      </c>
      <c r="H1196" s="19" t="str">
        <f t="shared" si="117"/>
        <v>Diploma</v>
      </c>
      <c r="I1196" s="19" t="str">
        <f t="shared" si="118"/>
        <v>of Remedial Massage</v>
      </c>
      <c r="J1196" s="19" t="e">
        <f t="shared" si="116"/>
        <v>#VALUE!</v>
      </c>
      <c r="K1196" s="19" t="str">
        <f t="shared" si="119"/>
        <v>Diploma Of Remedial Massage</v>
      </c>
      <c r="L1196" s="19"/>
      <c r="M1196" s="19"/>
    </row>
    <row r="1197" spans="1:13" x14ac:dyDescent="0.35">
      <c r="A1197" s="24" t="s">
        <v>1166</v>
      </c>
      <c r="B1197" s="24" t="s">
        <v>1167</v>
      </c>
      <c r="C1197" s="25" t="str">
        <f t="shared" si="114"/>
        <v>Infection Control Skill Set (Food Handling)</v>
      </c>
      <c r="D1197" s="25" t="str">
        <f t="shared" si="115"/>
        <v>HLTSS00066 Infection Control Skill Set (Food Handling)</v>
      </c>
      <c r="E1197" s="25">
        <v>2</v>
      </c>
      <c r="F1197" s="25" t="s">
        <v>210</v>
      </c>
      <c r="H1197" s="19" t="str">
        <f t="shared" si="117"/>
        <v>Infection</v>
      </c>
      <c r="I1197" s="19" t="str">
        <f t="shared" si="118"/>
        <v>control Skill Set (Food Handling)</v>
      </c>
      <c r="J1197" s="19" t="str">
        <f t="shared" si="116"/>
        <v>control Skill Set (Food Handlin</v>
      </c>
      <c r="K1197" s="19" t="str">
        <f t="shared" si="119"/>
        <v>Infection Control Skill Set (Food Handling)</v>
      </c>
      <c r="L1197" s="19"/>
      <c r="M1197" s="19"/>
    </row>
    <row r="1198" spans="1:13" x14ac:dyDescent="0.35">
      <c r="A1198" s="24" t="s">
        <v>1080</v>
      </c>
      <c r="B1198" s="24" t="s">
        <v>1081</v>
      </c>
      <c r="C1198" s="25" t="str">
        <f t="shared" si="114"/>
        <v>Diploma of Digital And Interactive Games</v>
      </c>
      <c r="D1198" s="25" t="str">
        <f t="shared" si="115"/>
        <v>ICT50215 Diploma of Digital And Interactive Games</v>
      </c>
      <c r="E1198" s="25">
        <v>2</v>
      </c>
      <c r="F1198" s="25" t="s">
        <v>210</v>
      </c>
      <c r="H1198" s="19" t="str">
        <f t="shared" si="117"/>
        <v>Diploma</v>
      </c>
      <c r="I1198" s="19" t="str">
        <f t="shared" si="118"/>
        <v>of Digital and Interactive Games</v>
      </c>
      <c r="J1198" s="19" t="str">
        <f t="shared" si="116"/>
        <v>of Digital and in</v>
      </c>
      <c r="K1198" s="19" t="str">
        <f t="shared" si="119"/>
        <v>Diploma Of Digital And Interactive Games</v>
      </c>
      <c r="L1198" s="19"/>
      <c r="M1198" s="19"/>
    </row>
    <row r="1199" spans="1:13" x14ac:dyDescent="0.35">
      <c r="A1199" s="26" t="s">
        <v>1096</v>
      </c>
      <c r="B1199" s="26" t="s">
        <v>1097</v>
      </c>
      <c r="C1199" s="25" t="str">
        <f t="shared" si="114"/>
        <v>Diploma of Information Technology Systems Administration</v>
      </c>
      <c r="D1199" s="25" t="str">
        <f t="shared" si="115"/>
        <v>ICT50318 Diploma of Information Technology Systems Administration</v>
      </c>
      <c r="E1199" s="26">
        <v>2</v>
      </c>
      <c r="F1199" s="25" t="s">
        <v>210</v>
      </c>
      <c r="H1199" s="19" t="str">
        <f t="shared" si="117"/>
        <v>Diploma</v>
      </c>
      <c r="I1199" s="19" t="str">
        <f t="shared" si="118"/>
        <v>of Information Technology Systems Administration</v>
      </c>
      <c r="J1199" s="19" t="str">
        <f t="shared" si="116"/>
        <v>of in</v>
      </c>
      <c r="K1199" s="19" t="str">
        <f t="shared" si="119"/>
        <v>Diploma Of Information Technology Systems Administration</v>
      </c>
      <c r="L1199" s="19"/>
      <c r="M1199" s="19"/>
    </row>
    <row r="1200" spans="1:13" x14ac:dyDescent="0.35">
      <c r="A1200" s="24" t="s">
        <v>1132</v>
      </c>
      <c r="B1200" s="24" t="s">
        <v>1133</v>
      </c>
      <c r="C1200" s="25" t="str">
        <f t="shared" si="114"/>
        <v>Diploma of Software Development</v>
      </c>
      <c r="D1200" s="25" t="str">
        <f t="shared" si="115"/>
        <v>ICT50718 Diploma of Software Development</v>
      </c>
      <c r="E1200" s="25">
        <v>2</v>
      </c>
      <c r="F1200" s="25" t="s">
        <v>210</v>
      </c>
      <c r="H1200" s="19" t="str">
        <f t="shared" si="117"/>
        <v>Diploma</v>
      </c>
      <c r="I1200" s="19" t="str">
        <f t="shared" si="118"/>
        <v>of Software Development</v>
      </c>
      <c r="J1200" s="19" t="e">
        <f t="shared" si="116"/>
        <v>#VALUE!</v>
      </c>
      <c r="K1200" s="19" t="str">
        <f t="shared" si="119"/>
        <v>Diploma Of Software Development</v>
      </c>
      <c r="L1200" s="19"/>
      <c r="M1200" s="19"/>
    </row>
    <row r="1201" spans="1:13" x14ac:dyDescent="0.35">
      <c r="A1201" s="24" t="s">
        <v>1170</v>
      </c>
      <c r="B1201" s="24" t="s">
        <v>1171</v>
      </c>
      <c r="C1201" s="25" t="str">
        <f t="shared" si="114"/>
        <v>Marine Radio Operator'S Vhf And Hf Skill Set</v>
      </c>
      <c r="D1201" s="25" t="str">
        <f t="shared" si="115"/>
        <v>MARSS00010 Marine Radio Operator'S Vhf And Hf Skill Set</v>
      </c>
      <c r="E1201" s="25">
        <v>2</v>
      </c>
      <c r="F1201" s="25" t="s">
        <v>210</v>
      </c>
      <c r="H1201" s="19" t="str">
        <f t="shared" si="117"/>
        <v>Marine</v>
      </c>
      <c r="I1201" s="19" t="str">
        <f t="shared" si="118"/>
        <v>Radio Operator's VHF and HF Skill Set</v>
      </c>
      <c r="J1201" s="19" t="e">
        <f t="shared" si="116"/>
        <v>#VALUE!</v>
      </c>
      <c r="K1201" s="19" t="str">
        <f t="shared" si="119"/>
        <v>Marine Radio Operator'S Vhf And Hf Skill Set</v>
      </c>
      <c r="L1201" s="19"/>
      <c r="M1201" s="19"/>
    </row>
    <row r="1202" spans="1:13" x14ac:dyDescent="0.35">
      <c r="A1202" s="24" t="s">
        <v>1172</v>
      </c>
      <c r="B1202" s="24" t="s">
        <v>1173</v>
      </c>
      <c r="C1202" s="25" t="str">
        <f t="shared" si="114"/>
        <v>Marine Radio Operator'S Vhf Skill Set</v>
      </c>
      <c r="D1202" s="25" t="str">
        <f t="shared" si="115"/>
        <v>MARSS00011 Marine Radio Operator'S Vhf Skill Set</v>
      </c>
      <c r="E1202" s="25">
        <v>2</v>
      </c>
      <c r="F1202" s="25" t="s">
        <v>210</v>
      </c>
      <c r="H1202" s="19" t="str">
        <f t="shared" si="117"/>
        <v>Marine</v>
      </c>
      <c r="I1202" s="19" t="str">
        <f t="shared" si="118"/>
        <v>Radio Operator's VHF Skill Set</v>
      </c>
      <c r="J1202" s="19" t="e">
        <f t="shared" si="116"/>
        <v>#VALUE!</v>
      </c>
      <c r="K1202" s="19" t="str">
        <f t="shared" si="119"/>
        <v>Marine Radio Operator'S Vhf Skill Set</v>
      </c>
      <c r="L1202" s="19"/>
      <c r="M1202" s="19"/>
    </row>
    <row r="1203" spans="1:13" x14ac:dyDescent="0.35">
      <c r="A1203" s="24" t="s">
        <v>967</v>
      </c>
      <c r="B1203" s="24" t="s">
        <v>968</v>
      </c>
      <c r="C1203" s="25" t="str">
        <f t="shared" si="114"/>
        <v>Certificate IV in Aeroskills (Mechanical)</v>
      </c>
      <c r="D1203" s="25" t="str">
        <f t="shared" si="115"/>
        <v>MEA40718 Certificate IV in Aeroskills (Mechanical)</v>
      </c>
      <c r="E1203" s="25">
        <v>2</v>
      </c>
      <c r="F1203" s="25" t="s">
        <v>210</v>
      </c>
      <c r="H1203" s="19" t="str">
        <f t="shared" si="117"/>
        <v>Certificate</v>
      </c>
      <c r="I1203" s="19" t="str">
        <f t="shared" si="118"/>
        <v>IV in Aeroskills (Mechanical)</v>
      </c>
      <c r="J1203" s="19" t="str">
        <f t="shared" si="116"/>
        <v>IV in</v>
      </c>
      <c r="K1203" s="19" t="str">
        <f t="shared" si="119"/>
        <v>Aeroskills (Mechanical)</v>
      </c>
      <c r="L1203" s="19"/>
      <c r="M1203" s="19"/>
    </row>
    <row r="1204" spans="1:13" x14ac:dyDescent="0.35">
      <c r="A1204" s="24" t="s">
        <v>886</v>
      </c>
      <c r="B1204" s="24" t="s">
        <v>887</v>
      </c>
      <c r="C1204" s="25" t="str">
        <f t="shared" si="114"/>
        <v>Certificate III in Locksmithing</v>
      </c>
      <c r="D1204" s="25" t="str">
        <f t="shared" si="115"/>
        <v>MEM30805 Certificate III in Locksmithing</v>
      </c>
      <c r="E1204" s="25">
        <v>2</v>
      </c>
      <c r="F1204" s="25" t="s">
        <v>210</v>
      </c>
      <c r="H1204" s="19" t="str">
        <f t="shared" si="117"/>
        <v>Certificate</v>
      </c>
      <c r="I1204" s="19" t="str">
        <f t="shared" si="118"/>
        <v>III in Locksmithing</v>
      </c>
      <c r="J1204" s="19" t="str">
        <f t="shared" si="116"/>
        <v>III in</v>
      </c>
      <c r="K1204" s="19" t="str">
        <f t="shared" si="119"/>
        <v>Locksmithing</v>
      </c>
      <c r="L1204" s="19"/>
      <c r="M1204" s="19"/>
    </row>
    <row r="1205" spans="1:13" x14ac:dyDescent="0.35">
      <c r="A1205" s="24" t="s">
        <v>995</v>
      </c>
      <c r="B1205" s="24" t="s">
        <v>996</v>
      </c>
      <c r="C1205" s="25" t="str">
        <f t="shared" si="114"/>
        <v>Certificate IV in Engineering</v>
      </c>
      <c r="D1205" s="25" t="str">
        <f t="shared" si="115"/>
        <v>MEM40105 Certificate IV in Engineering</v>
      </c>
      <c r="E1205" s="25">
        <v>2</v>
      </c>
      <c r="F1205" s="25" t="s">
        <v>210</v>
      </c>
      <c r="H1205" s="19" t="str">
        <f t="shared" si="117"/>
        <v>Certificate</v>
      </c>
      <c r="I1205" s="19" t="str">
        <f t="shared" si="118"/>
        <v>IV in Engineering</v>
      </c>
      <c r="J1205" s="19" t="str">
        <f t="shared" si="116"/>
        <v>IV in</v>
      </c>
      <c r="K1205" s="19" t="str">
        <f t="shared" si="119"/>
        <v>Engineering</v>
      </c>
      <c r="L1205" s="19"/>
      <c r="M1205" s="19"/>
    </row>
    <row r="1206" spans="1:13" x14ac:dyDescent="0.35">
      <c r="A1206" s="24" t="s">
        <v>1084</v>
      </c>
      <c r="B1206" s="24" t="s">
        <v>1085</v>
      </c>
      <c r="C1206" s="25" t="str">
        <f t="shared" si="114"/>
        <v>Diploma of Engineering - Technical</v>
      </c>
      <c r="D1206" s="25" t="str">
        <f t="shared" si="115"/>
        <v>MEM50212 Diploma of Engineering - Technical</v>
      </c>
      <c r="E1206" s="25">
        <v>2</v>
      </c>
      <c r="F1206" s="25" t="s">
        <v>210</v>
      </c>
      <c r="H1206" s="19" t="str">
        <f t="shared" si="117"/>
        <v>Diploma</v>
      </c>
      <c r="I1206" s="19" t="str">
        <f t="shared" si="118"/>
        <v>of Engineering - Technical</v>
      </c>
      <c r="J1206" s="19" t="str">
        <f t="shared" si="116"/>
        <v>of Engin</v>
      </c>
      <c r="K1206" s="19" t="str">
        <f t="shared" si="119"/>
        <v>Diploma Of Engineering - Technical</v>
      </c>
      <c r="L1206" s="19"/>
      <c r="M1206" s="19"/>
    </row>
    <row r="1207" spans="1:13" x14ac:dyDescent="0.35">
      <c r="A1207" s="24" t="s">
        <v>910</v>
      </c>
      <c r="B1207" s="24" t="s">
        <v>911</v>
      </c>
      <c r="C1207" s="25" t="str">
        <f t="shared" si="114"/>
        <v>Certificate III in Picture Framing</v>
      </c>
      <c r="D1207" s="25" t="str">
        <f t="shared" si="115"/>
        <v>MSF30518 Certificate III in Picture Framing</v>
      </c>
      <c r="E1207" s="25">
        <v>2</v>
      </c>
      <c r="F1207" s="25" t="s">
        <v>210</v>
      </c>
      <c r="H1207" s="19" t="str">
        <f t="shared" si="117"/>
        <v>Certificate</v>
      </c>
      <c r="I1207" s="19" t="str">
        <f t="shared" si="118"/>
        <v>III in Picture Framing</v>
      </c>
      <c r="J1207" s="19" t="str">
        <f t="shared" si="116"/>
        <v>III in</v>
      </c>
      <c r="K1207" s="19" t="str">
        <f t="shared" si="119"/>
        <v>Picture Framing</v>
      </c>
      <c r="L1207" s="19"/>
      <c r="M1207" s="19"/>
    </row>
    <row r="1208" spans="1:13" x14ac:dyDescent="0.35">
      <c r="A1208" s="24" t="s">
        <v>1007</v>
      </c>
      <c r="B1208" s="24" t="s">
        <v>1008</v>
      </c>
      <c r="C1208" s="25" t="str">
        <f t="shared" si="114"/>
        <v>Certificate IV in Laboratory Techniques</v>
      </c>
      <c r="D1208" s="25" t="str">
        <f t="shared" si="115"/>
        <v>MSL40118 Certificate IV in Laboratory Techniques</v>
      </c>
      <c r="E1208" s="25">
        <v>2</v>
      </c>
      <c r="F1208" s="25" t="s">
        <v>210</v>
      </c>
      <c r="H1208" s="19" t="str">
        <f t="shared" si="117"/>
        <v>Certificate</v>
      </c>
      <c r="I1208" s="19" t="str">
        <f t="shared" si="118"/>
        <v>IV in Laboratory Techniques</v>
      </c>
      <c r="J1208" s="19" t="str">
        <f t="shared" si="116"/>
        <v>IV in</v>
      </c>
      <c r="K1208" s="19" t="str">
        <f t="shared" si="119"/>
        <v>Laboratory Techniques</v>
      </c>
      <c r="L1208" s="19"/>
      <c r="M1208" s="19"/>
    </row>
    <row r="1209" spans="1:13" x14ac:dyDescent="0.35">
      <c r="A1209" s="24" t="s">
        <v>1051</v>
      </c>
      <c r="B1209" s="24" t="s">
        <v>1052</v>
      </c>
      <c r="C1209" s="25" t="str">
        <f t="shared" si="114"/>
        <v>Diploma of Applied Fashion Design And Merchandising</v>
      </c>
      <c r="D1209" s="25" t="str">
        <f t="shared" si="115"/>
        <v>MST50116 Diploma of Applied Fashion Design And Merchandising</v>
      </c>
      <c r="E1209" s="25">
        <v>2</v>
      </c>
      <c r="F1209" s="25" t="s">
        <v>210</v>
      </c>
      <c r="H1209" s="19" t="str">
        <f t="shared" si="117"/>
        <v>Diploma</v>
      </c>
      <c r="I1209" s="19" t="str">
        <f t="shared" si="118"/>
        <v>of Applied Fashion Design and Merchandising</v>
      </c>
      <c r="J1209" s="19" t="str">
        <f t="shared" si="116"/>
        <v>of Applied Fashion Design and Merchandisin</v>
      </c>
      <c r="K1209" s="19" t="str">
        <f t="shared" si="119"/>
        <v>Diploma Of Applied Fashion Design And Merchandising</v>
      </c>
      <c r="L1209" s="19"/>
      <c r="M1209" s="19"/>
    </row>
    <row r="1210" spans="1:13" x14ac:dyDescent="0.35">
      <c r="A1210" s="22" t="s">
        <v>1028</v>
      </c>
      <c r="B1210" s="22" t="s">
        <v>1029</v>
      </c>
      <c r="C1210" s="25" t="str">
        <f t="shared" si="114"/>
        <v>Certificate IV in Racing (Jockey)</v>
      </c>
      <c r="D1210" s="25" t="str">
        <f t="shared" si="115"/>
        <v>RGR40218 Certificate IV in Racing (Jockey)</v>
      </c>
      <c r="E1210" s="22">
        <v>2</v>
      </c>
      <c r="F1210" s="25" t="s">
        <v>210</v>
      </c>
      <c r="H1210" s="19" t="str">
        <f t="shared" si="117"/>
        <v>Certificate</v>
      </c>
      <c r="I1210" s="19" t="str">
        <f t="shared" si="118"/>
        <v>IV in Racing (Jockey)</v>
      </c>
      <c r="J1210" s="19" t="str">
        <f t="shared" si="116"/>
        <v>IV in</v>
      </c>
      <c r="K1210" s="19" t="str">
        <f t="shared" si="119"/>
        <v>Racing (Jockey)</v>
      </c>
      <c r="L1210" s="19"/>
      <c r="M1210" s="19"/>
    </row>
    <row r="1211" spans="1:13" x14ac:dyDescent="0.35">
      <c r="A1211" s="24" t="s">
        <v>1138</v>
      </c>
      <c r="B1211" s="24" t="s">
        <v>1139</v>
      </c>
      <c r="C1211" s="25" t="str">
        <f t="shared" si="114"/>
        <v>Diploma of Travel And Tourism Management</v>
      </c>
      <c r="D1211" s="25" t="str">
        <f t="shared" si="115"/>
        <v>SIT50116 Diploma of Travel And Tourism Management</v>
      </c>
      <c r="E1211" s="25">
        <v>2</v>
      </c>
      <c r="F1211" s="25" t="s">
        <v>210</v>
      </c>
      <c r="H1211" s="19" t="str">
        <f t="shared" si="117"/>
        <v>Diploma</v>
      </c>
      <c r="I1211" s="19" t="str">
        <f t="shared" si="118"/>
        <v>of Travel and Tourism Management</v>
      </c>
      <c r="J1211" s="19" t="e">
        <f t="shared" si="116"/>
        <v>#VALUE!</v>
      </c>
      <c r="K1211" s="19" t="str">
        <f t="shared" si="119"/>
        <v>Diploma Of Travel And Tourism Management</v>
      </c>
      <c r="L1211" s="19"/>
      <c r="M1211" s="19"/>
    </row>
    <row r="1212" spans="1:13" x14ac:dyDescent="0.35">
      <c r="A1212" s="24" t="s">
        <v>616</v>
      </c>
      <c r="B1212" s="24" t="s">
        <v>617</v>
      </c>
      <c r="C1212" s="25" t="str">
        <f t="shared" si="114"/>
        <v>Certificate II in Traffic Controller Skill Set</v>
      </c>
      <c r="D1212" s="25" t="str">
        <f t="shared" si="115"/>
        <v>RIISS00054 Certificate II in Traffic Controller Skill Set</v>
      </c>
      <c r="E1212" s="25">
        <v>2</v>
      </c>
      <c r="F1212" s="25" t="s">
        <v>275</v>
      </c>
      <c r="H1212" s="19" t="str">
        <f t="shared" si="117"/>
        <v>Certificate</v>
      </c>
      <c r="I1212" s="19" t="str">
        <f t="shared" si="118"/>
        <v>II in Traffic Controller Skill Set</v>
      </c>
      <c r="J1212" s="19" t="str">
        <f t="shared" si="116"/>
        <v>II in</v>
      </c>
      <c r="K1212" s="19" t="str">
        <f t="shared" si="119"/>
        <v>Traffic Controller Skill Set</v>
      </c>
      <c r="L1212" s="19"/>
      <c r="M1212" s="19"/>
    </row>
    <row r="1213" spans="1:13" x14ac:dyDescent="0.35">
      <c r="A1213" s="26" t="s">
        <v>105</v>
      </c>
      <c r="B1213" s="26" t="s">
        <v>655</v>
      </c>
      <c r="C1213" s="25" t="str">
        <f t="shared" si="114"/>
        <v>Certificate III in Nail Technology</v>
      </c>
      <c r="D1213" s="25" t="str">
        <f t="shared" si="115"/>
        <v>SHB30315 Certificate III in Nail Technology</v>
      </c>
      <c r="E1213" s="26">
        <v>2</v>
      </c>
      <c r="F1213" s="25" t="s">
        <v>225</v>
      </c>
      <c r="H1213" s="19" t="str">
        <f t="shared" si="117"/>
        <v>Certificate</v>
      </c>
      <c r="I1213" s="19" t="str">
        <f t="shared" si="118"/>
        <v>III in Nail Technology</v>
      </c>
      <c r="J1213" s="19" t="str">
        <f t="shared" si="116"/>
        <v>III in</v>
      </c>
      <c r="K1213" s="19" t="str">
        <f t="shared" si="119"/>
        <v>Nail Technology</v>
      </c>
      <c r="L1213" s="19"/>
      <c r="M1213" s="19"/>
    </row>
    <row r="1214" spans="1:13" x14ac:dyDescent="0.35">
      <c r="A1214" s="26" t="s">
        <v>106</v>
      </c>
      <c r="B1214" s="26" t="s">
        <v>619</v>
      </c>
      <c r="C1214" s="25" t="str">
        <f t="shared" si="114"/>
        <v>Certificate IV in Beauty Therapy</v>
      </c>
      <c r="D1214" s="25" t="str">
        <f t="shared" si="115"/>
        <v>SHB40115 Certificate IV in Beauty Therapy</v>
      </c>
      <c r="E1214" s="26">
        <v>2</v>
      </c>
      <c r="F1214" s="25" t="s">
        <v>225</v>
      </c>
      <c r="H1214" s="19" t="str">
        <f t="shared" si="117"/>
        <v>Certificate</v>
      </c>
      <c r="I1214" s="19" t="str">
        <f t="shared" si="118"/>
        <v>IV in Beauty Therapy</v>
      </c>
      <c r="J1214" s="19" t="str">
        <f t="shared" si="116"/>
        <v>IV in</v>
      </c>
      <c r="K1214" s="19" t="str">
        <f t="shared" si="119"/>
        <v>Beauty Therapy</v>
      </c>
      <c r="L1214" s="19"/>
      <c r="M1214" s="19"/>
    </row>
    <row r="1215" spans="1:13" x14ac:dyDescent="0.35">
      <c r="A1215" s="23" t="s">
        <v>199</v>
      </c>
      <c r="B1215" s="23" t="s">
        <v>479</v>
      </c>
      <c r="C1215" s="25" t="str">
        <f t="shared" si="114"/>
        <v>Certificate III in Sports Turf Management</v>
      </c>
      <c r="D1215" s="25" t="str">
        <f t="shared" si="115"/>
        <v>AHC31316 Certificate III in Sports Turf Management</v>
      </c>
      <c r="E1215" s="23">
        <v>2</v>
      </c>
      <c r="F1215" s="25" t="s">
        <v>212</v>
      </c>
      <c r="H1215" s="19" t="str">
        <f t="shared" si="117"/>
        <v>Certificate</v>
      </c>
      <c r="I1215" s="19" t="str">
        <f t="shared" si="118"/>
        <v>III in Sports Turf Management</v>
      </c>
      <c r="J1215" s="19" t="str">
        <f t="shared" si="116"/>
        <v>III in</v>
      </c>
      <c r="K1215" s="19" t="str">
        <f t="shared" si="119"/>
        <v>Sports Turf Management</v>
      </c>
      <c r="L1215" s="19"/>
      <c r="M1215" s="19"/>
    </row>
    <row r="1216" spans="1:13" x14ac:dyDescent="0.35">
      <c r="A1216" s="23" t="s">
        <v>883</v>
      </c>
      <c r="B1216" s="23" t="s">
        <v>884</v>
      </c>
      <c r="C1216" s="25" t="str">
        <f t="shared" si="114"/>
        <v>Certificate III in Library And Information Services</v>
      </c>
      <c r="D1216" s="25" t="str">
        <f t="shared" si="115"/>
        <v>BSB31215 Certificate III in Library And Information Services</v>
      </c>
      <c r="E1216" s="23">
        <v>2</v>
      </c>
      <c r="F1216" s="25" t="s">
        <v>212</v>
      </c>
      <c r="H1216" s="19" t="str">
        <f t="shared" si="117"/>
        <v>Certificate</v>
      </c>
      <c r="I1216" s="19" t="str">
        <f t="shared" si="118"/>
        <v>III in Library and Information Services</v>
      </c>
      <c r="J1216" s="19" t="str">
        <f t="shared" si="116"/>
        <v>III in</v>
      </c>
      <c r="K1216" s="19" t="str">
        <f t="shared" si="119"/>
        <v>Library And Information Services</v>
      </c>
      <c r="L1216" s="19"/>
      <c r="M1216" s="19"/>
    </row>
    <row r="1217" spans="1:13" x14ac:dyDescent="0.35">
      <c r="A1217" s="23" t="s">
        <v>48</v>
      </c>
      <c r="B1217" s="23" t="s">
        <v>648</v>
      </c>
      <c r="C1217" s="25" t="str">
        <f t="shared" si="114"/>
        <v>Certificate III in Carpentry And Joinery</v>
      </c>
      <c r="D1217" s="25" t="str">
        <f t="shared" si="115"/>
        <v>CPC32011 Certificate III in Carpentry And Joinery</v>
      </c>
      <c r="E1217" s="23">
        <v>2</v>
      </c>
      <c r="F1217" s="25" t="s">
        <v>212</v>
      </c>
      <c r="H1217" s="19" t="str">
        <f t="shared" si="117"/>
        <v>Certificate</v>
      </c>
      <c r="I1217" s="19" t="str">
        <f t="shared" si="118"/>
        <v>III in Carpentry and Joinery</v>
      </c>
      <c r="J1217" s="19" t="str">
        <f t="shared" si="116"/>
        <v>III in</v>
      </c>
      <c r="K1217" s="19" t="str">
        <f t="shared" si="119"/>
        <v>Carpentry And Joinery</v>
      </c>
      <c r="L1217" s="19"/>
      <c r="M1217" s="19"/>
    </row>
    <row r="1218" spans="1:13" x14ac:dyDescent="0.35">
      <c r="A1218" s="23" t="s">
        <v>92</v>
      </c>
      <c r="B1218" s="23" t="s">
        <v>607</v>
      </c>
      <c r="C1218" s="25" t="str">
        <f t="shared" si="114"/>
        <v>Certificate III in Glass And Glazing</v>
      </c>
      <c r="D1218" s="25" t="str">
        <f t="shared" si="115"/>
        <v>MSF30418 Certificate III in Glass And Glazing</v>
      </c>
      <c r="E1218" s="23">
        <v>2</v>
      </c>
      <c r="F1218" s="25" t="s">
        <v>212</v>
      </c>
      <c r="H1218" s="19" t="str">
        <f t="shared" si="117"/>
        <v>Certificate</v>
      </c>
      <c r="I1218" s="19" t="str">
        <f t="shared" si="118"/>
        <v>III in Glass and Glazing</v>
      </c>
      <c r="J1218" s="19" t="str">
        <f t="shared" si="116"/>
        <v>III in</v>
      </c>
      <c r="K1218" s="19" t="str">
        <f t="shared" si="119"/>
        <v>Glass And Glazing</v>
      </c>
      <c r="L1218" s="19"/>
      <c r="M1218" s="19"/>
    </row>
    <row r="1219" spans="1:13" x14ac:dyDescent="0.35">
      <c r="A1219" s="23" t="s">
        <v>158</v>
      </c>
      <c r="B1219" s="23" t="s">
        <v>418</v>
      </c>
      <c r="C1219" s="25" t="str">
        <f t="shared" ref="C1219:C1282" si="120">IF(H1219="Certificate",_xlfn.CONCAT(H1219," ",J1219," ",K1219),IF(H1219="Diploma",_xlfn.CONCAT(H1219," of ",PROPER(RIGHT(B1219,LEN(B1219)-2-FIND("of",B1219)))),PROPER(B1219)))</f>
        <v>Certificate III in Aquatics And Community Recreation</v>
      </c>
      <c r="D1219" s="25" t="str">
        <f t="shared" ref="D1219:D1282" si="121">_xlfn.CONCAT(A1219," ",IF(H1219="Certificate",_xlfn.CONCAT(H1219," ",J1219," ",K1219),IF(H1219="Diploma",_xlfn.CONCAT(H1219," of ",PROPER(RIGHT(B1219,LEN(B1219)-2-FIND("of",B1219)))),PROPER(B1219))))</f>
        <v>SIS31015 Certificate III in Aquatics And Community Recreation</v>
      </c>
      <c r="E1219" s="23">
        <v>2</v>
      </c>
      <c r="F1219" s="25" t="s">
        <v>212</v>
      </c>
      <c r="H1219" s="19" t="str">
        <f t="shared" si="117"/>
        <v>Certificate</v>
      </c>
      <c r="I1219" s="19" t="str">
        <f t="shared" si="118"/>
        <v>III in Aquatics and Community Recreation</v>
      </c>
      <c r="J1219" s="19" t="str">
        <f t="shared" ref="J1219:J1282" si="122">_xlfn.CONCAT(LEFT(I1219,FIND("in",LOWER(I1219))-1),"in")</f>
        <v>III in</v>
      </c>
      <c r="K1219" s="19" t="str">
        <f t="shared" si="119"/>
        <v>Aquatics And Community Recreation</v>
      </c>
      <c r="L1219" s="19"/>
      <c r="M1219" s="19"/>
    </row>
    <row r="1220" spans="1:13" x14ac:dyDescent="0.35">
      <c r="A1220" s="26" t="s">
        <v>158</v>
      </c>
      <c r="B1220" s="26" t="s">
        <v>418</v>
      </c>
      <c r="C1220" s="25" t="str">
        <f t="shared" si="120"/>
        <v>Certificate III in Aquatics And Community Recreation</v>
      </c>
      <c r="D1220" s="25" t="str">
        <f t="shared" si="121"/>
        <v>SIS31015 Certificate III in Aquatics And Community Recreation</v>
      </c>
      <c r="E1220" s="26">
        <v>2</v>
      </c>
      <c r="F1220" s="25" t="s">
        <v>225</v>
      </c>
      <c r="H1220" s="19" t="str">
        <f t="shared" si="117"/>
        <v>Certificate</v>
      </c>
      <c r="I1220" s="19" t="str">
        <f t="shared" si="118"/>
        <v>III in Aquatics and Community Recreation</v>
      </c>
      <c r="J1220" s="19" t="str">
        <f t="shared" si="122"/>
        <v>III in</v>
      </c>
      <c r="K1220" s="19" t="str">
        <f t="shared" si="119"/>
        <v>Aquatics And Community Recreation</v>
      </c>
      <c r="L1220" s="19"/>
      <c r="M1220" s="19"/>
    </row>
    <row r="1221" spans="1:13" x14ac:dyDescent="0.35">
      <c r="A1221" s="26" t="s">
        <v>118</v>
      </c>
      <c r="B1221" s="26" t="s">
        <v>620</v>
      </c>
      <c r="C1221" s="25" t="str">
        <f t="shared" si="120"/>
        <v>Certificate IV in Fitness</v>
      </c>
      <c r="D1221" s="25" t="str">
        <f t="shared" si="121"/>
        <v>SIS40215 Certificate IV in Fitness</v>
      </c>
      <c r="E1221" s="26">
        <v>2</v>
      </c>
      <c r="F1221" s="25" t="s">
        <v>225</v>
      </c>
      <c r="H1221" s="19" t="str">
        <f t="shared" si="117"/>
        <v>Certificate</v>
      </c>
      <c r="I1221" s="19" t="str">
        <f t="shared" si="118"/>
        <v>IV in Fitness</v>
      </c>
      <c r="J1221" s="19" t="str">
        <f t="shared" si="122"/>
        <v>IV in</v>
      </c>
      <c r="K1221" s="19" t="str">
        <f t="shared" si="119"/>
        <v>Fitness</v>
      </c>
      <c r="L1221" s="19"/>
      <c r="M1221" s="19"/>
    </row>
    <row r="1222" spans="1:13" x14ac:dyDescent="0.35">
      <c r="A1222" s="24" t="s">
        <v>196</v>
      </c>
      <c r="B1222" s="24" t="s">
        <v>700</v>
      </c>
      <c r="C1222" s="25" t="str">
        <f t="shared" si="120"/>
        <v>Certificate III in Rural Operations</v>
      </c>
      <c r="D1222" s="25" t="str">
        <f t="shared" si="121"/>
        <v>AHC32816 Certificate III in Rural Operations</v>
      </c>
      <c r="E1222" s="25">
        <v>2</v>
      </c>
      <c r="F1222" s="25" t="s">
        <v>218</v>
      </c>
      <c r="H1222" s="19" t="str">
        <f t="shared" si="117"/>
        <v>Certificate</v>
      </c>
      <c r="I1222" s="19" t="str">
        <f t="shared" si="118"/>
        <v>III IN RURAL OPERATIONS</v>
      </c>
      <c r="J1222" s="19" t="str">
        <f t="shared" si="122"/>
        <v>III in</v>
      </c>
      <c r="K1222" s="19" t="str">
        <f t="shared" si="119"/>
        <v>Rural Operations</v>
      </c>
      <c r="L1222" s="19"/>
      <c r="M1222" s="19"/>
    </row>
    <row r="1223" spans="1:13" x14ac:dyDescent="0.35">
      <c r="A1223" s="24" t="s">
        <v>35</v>
      </c>
      <c r="B1223" s="24" t="s">
        <v>702</v>
      </c>
      <c r="C1223" s="25" t="str">
        <f t="shared" si="120"/>
        <v>Certificate IV in Business</v>
      </c>
      <c r="D1223" s="25" t="str">
        <f t="shared" si="121"/>
        <v>BSB40215 Certificate IV in Business</v>
      </c>
      <c r="E1223" s="25">
        <v>2</v>
      </c>
      <c r="F1223" s="25" t="s">
        <v>218</v>
      </c>
      <c r="H1223" s="19" t="str">
        <f t="shared" si="117"/>
        <v>Certificate</v>
      </c>
      <c r="I1223" s="19" t="str">
        <f t="shared" si="118"/>
        <v>IV IN BUSINESS</v>
      </c>
      <c r="J1223" s="19" t="str">
        <f t="shared" si="122"/>
        <v>IV in</v>
      </c>
      <c r="K1223" s="19" t="str">
        <f t="shared" si="119"/>
        <v>Business</v>
      </c>
      <c r="L1223" s="19"/>
      <c r="M1223" s="19"/>
    </row>
    <row r="1224" spans="1:13" x14ac:dyDescent="0.35">
      <c r="A1224" s="24" t="s">
        <v>89</v>
      </c>
      <c r="B1224" s="24" t="s">
        <v>419</v>
      </c>
      <c r="C1224" s="25" t="str">
        <f t="shared" si="120"/>
        <v>Certificate III in Engineering (Fabrication Trade)</v>
      </c>
      <c r="D1224" s="25" t="str">
        <f t="shared" si="121"/>
        <v>MEM30305 Certificate III in Engineering (Fabrication Trade)</v>
      </c>
      <c r="E1224" s="25">
        <v>2</v>
      </c>
      <c r="F1224" s="25" t="s">
        <v>218</v>
      </c>
      <c r="H1224" s="19" t="str">
        <f t="shared" si="117"/>
        <v>Certificate</v>
      </c>
      <c r="I1224" s="19" t="str">
        <f t="shared" si="118"/>
        <v>III in Engineering (Fabrication Trade)</v>
      </c>
      <c r="J1224" s="19" t="str">
        <f t="shared" si="122"/>
        <v>III in</v>
      </c>
      <c r="K1224" s="19" t="str">
        <f t="shared" si="119"/>
        <v>Engineering (Fabrication Trade)</v>
      </c>
      <c r="L1224" s="19"/>
      <c r="M1224" s="19"/>
    </row>
    <row r="1225" spans="1:13" x14ac:dyDescent="0.35">
      <c r="A1225" s="24" t="s">
        <v>103</v>
      </c>
      <c r="B1225" s="24" t="s">
        <v>312</v>
      </c>
      <c r="C1225" s="25" t="str">
        <f t="shared" si="120"/>
        <v>Certificate III in Beauty Services</v>
      </c>
      <c r="D1225" s="25" t="str">
        <f t="shared" si="121"/>
        <v>SHB30115 Certificate III in Beauty Services</v>
      </c>
      <c r="E1225" s="25">
        <v>2</v>
      </c>
      <c r="F1225" s="25" t="s">
        <v>218</v>
      </c>
      <c r="H1225" s="19" t="str">
        <f t="shared" si="117"/>
        <v>Certificate</v>
      </c>
      <c r="I1225" s="19" t="str">
        <f t="shared" si="118"/>
        <v>III in Beauty Services</v>
      </c>
      <c r="J1225" s="19" t="str">
        <f t="shared" si="122"/>
        <v>III in</v>
      </c>
      <c r="K1225" s="19" t="str">
        <f t="shared" si="119"/>
        <v>Beauty Services</v>
      </c>
      <c r="L1225" s="19"/>
      <c r="M1225" s="19"/>
    </row>
    <row r="1226" spans="1:13" x14ac:dyDescent="0.35">
      <c r="A1226" s="24" t="s">
        <v>117</v>
      </c>
      <c r="B1226" s="26" t="s">
        <v>367</v>
      </c>
      <c r="C1226" s="25" t="str">
        <f t="shared" si="120"/>
        <v>Certificate III in Fitness</v>
      </c>
      <c r="D1226" s="25" t="str">
        <f t="shared" si="121"/>
        <v>SIS30315 Certificate III in Fitness</v>
      </c>
      <c r="E1226" s="25">
        <v>2</v>
      </c>
      <c r="F1226" s="25" t="s">
        <v>218</v>
      </c>
      <c r="H1226" s="19" t="str">
        <f t="shared" si="117"/>
        <v>Certificate</v>
      </c>
      <c r="I1226" s="19" t="str">
        <f t="shared" si="118"/>
        <v>III in Fitness</v>
      </c>
      <c r="J1226" s="19" t="str">
        <f t="shared" si="122"/>
        <v>III in</v>
      </c>
      <c r="K1226" s="19" t="str">
        <f t="shared" si="119"/>
        <v>Fitness</v>
      </c>
      <c r="L1226" s="19"/>
      <c r="M1226" s="19"/>
    </row>
    <row r="1227" spans="1:13" x14ac:dyDescent="0.35">
      <c r="A1227" s="24" t="s">
        <v>157</v>
      </c>
      <c r="B1227" s="26" t="s">
        <v>465</v>
      </c>
      <c r="C1227" s="25" t="str">
        <f t="shared" si="120"/>
        <v>Certificate III in Air-Conditioning And Refrigeration</v>
      </c>
      <c r="D1227" s="25" t="str">
        <f t="shared" si="121"/>
        <v>UEE32211 Certificate III in Air-Conditioning And Refrigeration</v>
      </c>
      <c r="E1227" s="25">
        <v>2</v>
      </c>
      <c r="F1227" s="25" t="s">
        <v>218</v>
      </c>
      <c r="H1227" s="19" t="str">
        <f t="shared" si="117"/>
        <v>Certificate</v>
      </c>
      <c r="I1227" s="19" t="str">
        <f t="shared" si="118"/>
        <v>III in Air-conditioning and Refrigeration</v>
      </c>
      <c r="J1227" s="19" t="str">
        <f t="shared" si="122"/>
        <v>III in</v>
      </c>
      <c r="K1227" s="19" t="str">
        <f t="shared" si="119"/>
        <v>Air-Conditioning And Refrigeration</v>
      </c>
      <c r="L1227" s="19"/>
      <c r="M1227" s="19"/>
    </row>
    <row r="1228" spans="1:13" x14ac:dyDescent="0.35">
      <c r="A1228" s="26" t="s">
        <v>204</v>
      </c>
      <c r="B1228" s="26" t="s">
        <v>411</v>
      </c>
      <c r="C1228" s="25" t="str">
        <f t="shared" si="120"/>
        <v>Certificate III in Warehousing Operations</v>
      </c>
      <c r="D1228" s="25" t="str">
        <f t="shared" si="121"/>
        <v>TLI31616 Certificate III in Warehousing Operations</v>
      </c>
      <c r="E1228" s="26">
        <v>2</v>
      </c>
      <c r="F1228" s="25" t="s">
        <v>225</v>
      </c>
      <c r="H1228" s="19" t="str">
        <f t="shared" si="117"/>
        <v>Certificate</v>
      </c>
      <c r="I1228" s="19" t="str">
        <f t="shared" si="118"/>
        <v>III in Warehousing Operations</v>
      </c>
      <c r="J1228" s="19" t="str">
        <f t="shared" si="122"/>
        <v>III in</v>
      </c>
      <c r="K1228" s="19" t="str">
        <f t="shared" si="119"/>
        <v>Warehousing Operations</v>
      </c>
      <c r="L1228" s="19"/>
      <c r="M1228" s="19"/>
    </row>
    <row r="1229" spans="1:13" x14ac:dyDescent="0.35">
      <c r="A1229" s="26" t="s">
        <v>157</v>
      </c>
      <c r="B1229" s="26" t="s">
        <v>465</v>
      </c>
      <c r="C1229" s="25" t="str">
        <f t="shared" si="120"/>
        <v>Certificate III in Air-Conditioning And Refrigeration</v>
      </c>
      <c r="D1229" s="25" t="str">
        <f t="shared" si="121"/>
        <v>UEE32211 Certificate III in Air-Conditioning And Refrigeration</v>
      </c>
      <c r="E1229" s="26">
        <v>2</v>
      </c>
      <c r="F1229" s="25" t="s">
        <v>225</v>
      </c>
      <c r="H1229" s="19" t="str">
        <f t="shared" ref="H1229:H1292" si="123">TRIM(PROPER(LEFT(B1229,FIND(" ",B1229))))</f>
        <v>Certificate</v>
      </c>
      <c r="I1229" s="19" t="str">
        <f t="shared" ref="I1229:I1292" si="124">RIGHT(B1229,LEN(B1229)-FIND(" ",B1229))</f>
        <v>III in Air-conditioning and Refrigeration</v>
      </c>
      <c r="J1229" s="19" t="str">
        <f t="shared" si="122"/>
        <v>III in</v>
      </c>
      <c r="K1229" s="19" t="str">
        <f t="shared" ref="K1229:K1292" si="125">IF(H1229="Certificate",PROPER(RIGHT(I1229,LEN(I1229)-2-FIND("in",LOWER(I1229)))),PROPER(B1229))</f>
        <v>Air-Conditioning And Refrigeration</v>
      </c>
      <c r="L1229" s="19"/>
      <c r="M1229" s="19"/>
    </row>
    <row r="1230" spans="1:13" x14ac:dyDescent="0.35">
      <c r="A1230" s="24" t="s">
        <v>6</v>
      </c>
      <c r="B1230" s="24" t="s">
        <v>338</v>
      </c>
      <c r="C1230" s="25" t="str">
        <f t="shared" si="120"/>
        <v>Certificate II in Equine Studies</v>
      </c>
      <c r="D1230" s="25" t="str">
        <f t="shared" si="121"/>
        <v>22246VIC Certificate II in Equine Studies</v>
      </c>
      <c r="E1230" s="25">
        <v>2</v>
      </c>
      <c r="F1230" s="25" t="s">
        <v>131</v>
      </c>
      <c r="H1230" s="19" t="str">
        <f t="shared" si="123"/>
        <v>Certificate</v>
      </c>
      <c r="I1230" s="19" t="str">
        <f t="shared" si="124"/>
        <v>II in Equine Studies</v>
      </c>
      <c r="J1230" s="19" t="str">
        <f t="shared" si="122"/>
        <v>II in</v>
      </c>
      <c r="K1230" s="19" t="str">
        <f t="shared" si="125"/>
        <v>Equine Studies</v>
      </c>
      <c r="L1230" s="19"/>
      <c r="M1230" s="19"/>
    </row>
    <row r="1231" spans="1:13" x14ac:dyDescent="0.35">
      <c r="A1231" s="24" t="s">
        <v>185</v>
      </c>
      <c r="B1231" s="24" t="s">
        <v>403</v>
      </c>
      <c r="C1231" s="25" t="str">
        <f t="shared" si="120"/>
        <v>Certificate III in Light Vehicle Mechanical Technology</v>
      </c>
      <c r="D1231" s="25" t="str">
        <f t="shared" si="121"/>
        <v>AUR30616 Certificate III in Light Vehicle Mechanical Technology</v>
      </c>
      <c r="E1231" s="25">
        <v>2</v>
      </c>
      <c r="F1231" s="25" t="s">
        <v>131</v>
      </c>
      <c r="H1231" s="19" t="str">
        <f t="shared" si="123"/>
        <v>Certificate</v>
      </c>
      <c r="I1231" s="19" t="str">
        <f t="shared" si="124"/>
        <v>III in Light Vehicle Mechanical Technology</v>
      </c>
      <c r="J1231" s="19" t="str">
        <f t="shared" si="122"/>
        <v>III in</v>
      </c>
      <c r="K1231" s="19" t="str">
        <f t="shared" si="125"/>
        <v>Light Vehicle Mechanical Technology</v>
      </c>
      <c r="L1231" s="19"/>
      <c r="M1231" s="19"/>
    </row>
    <row r="1232" spans="1:13" x14ac:dyDescent="0.35">
      <c r="A1232" s="24" t="s">
        <v>181</v>
      </c>
      <c r="B1232" s="24" t="s">
        <v>434</v>
      </c>
      <c r="C1232" s="25" t="str">
        <f t="shared" si="120"/>
        <v>Certificate III in Heavy Commercial Vehicle Mechanical Technology</v>
      </c>
      <c r="D1232" s="25" t="str">
        <f t="shared" si="121"/>
        <v>AUR31116 Certificate III in Heavy Commercial Vehicle Mechanical Technology</v>
      </c>
      <c r="E1232" s="25">
        <v>2</v>
      </c>
      <c r="F1232" s="25" t="s">
        <v>131</v>
      </c>
      <c r="H1232" s="19" t="str">
        <f t="shared" si="123"/>
        <v>Certificate</v>
      </c>
      <c r="I1232" s="19" t="str">
        <f t="shared" si="124"/>
        <v>III in Heavy Commercial Vehicle Mechanical Technology</v>
      </c>
      <c r="J1232" s="19" t="str">
        <f t="shared" si="122"/>
        <v>III in</v>
      </c>
      <c r="K1232" s="19" t="str">
        <f t="shared" si="125"/>
        <v>Heavy Commercial Vehicle Mechanical Technology</v>
      </c>
      <c r="L1232" s="19"/>
      <c r="M1232" s="19"/>
    </row>
    <row r="1233" spans="1:13" x14ac:dyDescent="0.35">
      <c r="A1233" s="24" t="s">
        <v>49</v>
      </c>
      <c r="B1233" s="24" t="s">
        <v>381</v>
      </c>
      <c r="C1233" s="25" t="str">
        <f t="shared" si="120"/>
        <v>Certificate III in Plumbing</v>
      </c>
      <c r="D1233" s="25" t="str">
        <f t="shared" si="121"/>
        <v>CPC32413 Certificate III in Plumbing</v>
      </c>
      <c r="E1233" s="25">
        <v>2</v>
      </c>
      <c r="F1233" s="25" t="s">
        <v>131</v>
      </c>
      <c r="H1233" s="19" t="str">
        <f t="shared" si="123"/>
        <v>Certificate</v>
      </c>
      <c r="I1233" s="19" t="str">
        <f t="shared" si="124"/>
        <v>III in Plumbing</v>
      </c>
      <c r="J1233" s="19" t="str">
        <f t="shared" si="122"/>
        <v>III in</v>
      </c>
      <c r="K1233" s="19" t="str">
        <f t="shared" si="125"/>
        <v>Plumbing</v>
      </c>
      <c r="L1233" s="19"/>
      <c r="M1233" s="19"/>
    </row>
    <row r="1234" spans="1:13" x14ac:dyDescent="0.35">
      <c r="A1234" s="24" t="s">
        <v>797</v>
      </c>
      <c r="B1234" s="24" t="s">
        <v>497</v>
      </c>
      <c r="C1234" s="25" t="str">
        <f t="shared" si="120"/>
        <v>Certificate II in Security Operations</v>
      </c>
      <c r="D1234" s="25" t="str">
        <f t="shared" si="121"/>
        <v>CPP20218 Certificate II in Security Operations</v>
      </c>
      <c r="E1234" s="25">
        <v>2</v>
      </c>
      <c r="F1234" s="25" t="s">
        <v>131</v>
      </c>
      <c r="H1234" s="19" t="str">
        <f t="shared" si="123"/>
        <v>Certificate</v>
      </c>
      <c r="I1234" s="19" t="str">
        <f t="shared" si="124"/>
        <v>II in Security Operations</v>
      </c>
      <c r="J1234" s="19" t="str">
        <f t="shared" si="122"/>
        <v>II in</v>
      </c>
      <c r="K1234" s="19" t="str">
        <f t="shared" si="125"/>
        <v>Security Operations</v>
      </c>
      <c r="L1234" s="19"/>
      <c r="M1234" s="19"/>
    </row>
    <row r="1235" spans="1:13" x14ac:dyDescent="0.35">
      <c r="A1235" s="24" t="s">
        <v>431</v>
      </c>
      <c r="B1235" s="24" t="s">
        <v>734</v>
      </c>
      <c r="C1235" s="25" t="str">
        <f t="shared" si="120"/>
        <v>Certificate II in Aboriginal And Torres Strait Islander Cultural Arts</v>
      </c>
      <c r="D1235" s="25" t="str">
        <f t="shared" si="121"/>
        <v>CUA20415 Certificate II in Aboriginal And Torres Strait Islander Cultural Arts</v>
      </c>
      <c r="E1235" s="25">
        <v>2</v>
      </c>
      <c r="F1235" s="25" t="s">
        <v>131</v>
      </c>
      <c r="H1235" s="19" t="str">
        <f t="shared" si="123"/>
        <v>Certificate</v>
      </c>
      <c r="I1235" s="19" t="str">
        <f t="shared" si="124"/>
        <v>II in Aboriginal and Torres Strait Islander Cultural Arts</v>
      </c>
      <c r="J1235" s="19" t="str">
        <f t="shared" si="122"/>
        <v>II in</v>
      </c>
      <c r="K1235" s="19" t="str">
        <f t="shared" si="125"/>
        <v>Aboriginal And Torres Strait Islander Cultural Arts</v>
      </c>
      <c r="L1235" s="19"/>
      <c r="M1235" s="19"/>
    </row>
    <row r="1236" spans="1:13" x14ac:dyDescent="0.35">
      <c r="A1236" s="24" t="s">
        <v>1021</v>
      </c>
      <c r="B1236" s="24" t="s">
        <v>1022</v>
      </c>
      <c r="C1236" s="25" t="str">
        <f t="shared" si="120"/>
        <v>Certificate IV in Musical Theatre</v>
      </c>
      <c r="D1236" s="25" t="str">
        <f t="shared" si="121"/>
        <v>CUA40513 Certificate IV in Musical Theatre</v>
      </c>
      <c r="E1236" s="25">
        <v>2</v>
      </c>
      <c r="F1236" s="25" t="s">
        <v>131</v>
      </c>
      <c r="H1236" s="19" t="str">
        <f t="shared" si="123"/>
        <v>Certificate</v>
      </c>
      <c r="I1236" s="19" t="str">
        <f t="shared" si="124"/>
        <v>IV in Musical Theatre</v>
      </c>
      <c r="J1236" s="19" t="str">
        <f t="shared" si="122"/>
        <v>IV in</v>
      </c>
      <c r="K1236" s="19" t="str">
        <f t="shared" si="125"/>
        <v>Musical Theatre</v>
      </c>
      <c r="L1236" s="19"/>
      <c r="M1236" s="19"/>
    </row>
    <row r="1237" spans="1:13" x14ac:dyDescent="0.35">
      <c r="A1237" s="24" t="s">
        <v>88</v>
      </c>
      <c r="B1237" s="24" t="s">
        <v>866</v>
      </c>
      <c r="C1237" s="25" t="str">
        <f t="shared" si="120"/>
        <v>Certificate III in Engineering - Mechanical Trade</v>
      </c>
      <c r="D1237" s="25" t="str">
        <f t="shared" si="121"/>
        <v>MEM30205 Certificate III in Engineering - Mechanical Trade</v>
      </c>
      <c r="E1237" s="25">
        <v>2</v>
      </c>
      <c r="F1237" s="25" t="s">
        <v>131</v>
      </c>
      <c r="H1237" s="19" t="str">
        <f t="shared" si="123"/>
        <v>Certificate</v>
      </c>
      <c r="I1237" s="19" t="str">
        <f t="shared" si="124"/>
        <v>III in Engineering - Mechanical Trade</v>
      </c>
      <c r="J1237" s="19" t="str">
        <f t="shared" si="122"/>
        <v>III in</v>
      </c>
      <c r="K1237" s="19" t="str">
        <f t="shared" si="125"/>
        <v>Engineering - Mechanical Trade</v>
      </c>
      <c r="L1237" s="19"/>
      <c r="M1237" s="19"/>
    </row>
    <row r="1238" spans="1:13" x14ac:dyDescent="0.35">
      <c r="A1238" s="24" t="s">
        <v>645</v>
      </c>
      <c r="B1238" s="24" t="s">
        <v>646</v>
      </c>
      <c r="C1238" s="25" t="str">
        <f t="shared" si="120"/>
        <v>Certificate III in Aquaculture</v>
      </c>
      <c r="D1238" s="25" t="str">
        <f t="shared" si="121"/>
        <v>SFI30119 Certificate III in Aquaculture</v>
      </c>
      <c r="E1238" s="25">
        <v>2</v>
      </c>
      <c r="F1238" s="25" t="s">
        <v>131</v>
      </c>
      <c r="H1238" s="19" t="str">
        <f t="shared" si="123"/>
        <v>Certificate</v>
      </c>
      <c r="I1238" s="19" t="str">
        <f t="shared" si="124"/>
        <v>III in Aquaculture</v>
      </c>
      <c r="J1238" s="19" t="str">
        <f t="shared" si="122"/>
        <v>III in</v>
      </c>
      <c r="K1238" s="19" t="str">
        <f t="shared" si="125"/>
        <v>Aquaculture</v>
      </c>
      <c r="L1238" s="19"/>
      <c r="M1238" s="19"/>
    </row>
    <row r="1239" spans="1:13" x14ac:dyDescent="0.35">
      <c r="A1239" s="24" t="s">
        <v>1055</v>
      </c>
      <c r="B1239" s="24" t="s">
        <v>1056</v>
      </c>
      <c r="C1239" s="25" t="str">
        <f t="shared" si="120"/>
        <v>Diploma of Beauty Therapy</v>
      </c>
      <c r="D1239" s="25" t="str">
        <f t="shared" si="121"/>
        <v>SHB50115 Diploma of Beauty Therapy</v>
      </c>
      <c r="E1239" s="25">
        <v>2</v>
      </c>
      <c r="F1239" s="25" t="s">
        <v>131</v>
      </c>
      <c r="H1239" s="19" t="str">
        <f t="shared" si="123"/>
        <v>Diploma</v>
      </c>
      <c r="I1239" s="19" t="str">
        <f t="shared" si="124"/>
        <v>of Beauty Therapy</v>
      </c>
      <c r="J1239" s="19" t="e">
        <f t="shared" si="122"/>
        <v>#VALUE!</v>
      </c>
      <c r="K1239" s="19" t="str">
        <f t="shared" si="125"/>
        <v>Diploma Of Beauty Therapy</v>
      </c>
      <c r="L1239" s="19"/>
      <c r="M1239" s="19"/>
    </row>
    <row r="1240" spans="1:13" x14ac:dyDescent="0.35">
      <c r="A1240" s="24" t="s">
        <v>1609</v>
      </c>
      <c r="B1240" s="24" t="s">
        <v>1610</v>
      </c>
      <c r="C1240" s="25" t="str">
        <f t="shared" si="120"/>
        <v>Certificate II in Stevedoring</v>
      </c>
      <c r="D1240" s="25" t="str">
        <f t="shared" si="121"/>
        <v>TLI21416 Certificate II in Stevedoring</v>
      </c>
      <c r="E1240" s="25">
        <v>2</v>
      </c>
      <c r="F1240" s="25" t="s">
        <v>131</v>
      </c>
      <c r="H1240" s="19" t="str">
        <f t="shared" si="123"/>
        <v>Certificate</v>
      </c>
      <c r="I1240" s="19" t="str">
        <f t="shared" si="124"/>
        <v>II in Stevedoring</v>
      </c>
      <c r="J1240" s="19" t="str">
        <f t="shared" si="122"/>
        <v>II in</v>
      </c>
      <c r="K1240" s="19" t="str">
        <f t="shared" si="125"/>
        <v>Stevedoring</v>
      </c>
      <c r="L1240" s="19"/>
      <c r="M1240" s="19"/>
    </row>
    <row r="1241" spans="1:13" x14ac:dyDescent="0.35">
      <c r="A1241" s="24" t="s">
        <v>889</v>
      </c>
      <c r="B1241" s="24" t="s">
        <v>890</v>
      </c>
      <c r="C1241" s="25" t="str">
        <f t="shared" si="120"/>
        <v>Certificate III in Logistics</v>
      </c>
      <c r="D1241" s="25" t="str">
        <f t="shared" si="121"/>
        <v>TLI32416 Certificate III in Logistics</v>
      </c>
      <c r="E1241" s="25">
        <v>2</v>
      </c>
      <c r="F1241" s="25" t="s">
        <v>131</v>
      </c>
      <c r="H1241" s="19" t="str">
        <f t="shared" si="123"/>
        <v>Certificate</v>
      </c>
      <c r="I1241" s="19" t="str">
        <f t="shared" si="124"/>
        <v>III in Logistics</v>
      </c>
      <c r="J1241" s="19" t="str">
        <f t="shared" si="122"/>
        <v>III in</v>
      </c>
      <c r="K1241" s="19" t="str">
        <f t="shared" si="125"/>
        <v>Logistics</v>
      </c>
      <c r="L1241" s="19"/>
      <c r="M1241" s="19"/>
    </row>
    <row r="1242" spans="1:13" x14ac:dyDescent="0.35">
      <c r="A1242" s="22" t="s">
        <v>1716</v>
      </c>
      <c r="B1242" s="22" t="s">
        <v>312</v>
      </c>
      <c r="C1242" s="25" t="str">
        <f t="shared" si="120"/>
        <v>Certificate III in Beauty Services</v>
      </c>
      <c r="D1242" s="25" t="str">
        <f t="shared" si="121"/>
        <v>SIB30110 Certificate III in Beauty Services</v>
      </c>
      <c r="E1242" s="22">
        <v>2</v>
      </c>
      <c r="F1242" s="25" t="s">
        <v>224</v>
      </c>
      <c r="H1242" s="19" t="str">
        <f t="shared" si="123"/>
        <v>Certificate</v>
      </c>
      <c r="I1242" s="19" t="str">
        <f t="shared" si="124"/>
        <v>III in Beauty Services</v>
      </c>
      <c r="J1242" s="19" t="str">
        <f t="shared" si="122"/>
        <v>III in</v>
      </c>
      <c r="K1242" s="19" t="str">
        <f t="shared" si="125"/>
        <v>Beauty Services</v>
      </c>
      <c r="L1242" s="19"/>
      <c r="M1242" s="19"/>
    </row>
    <row r="1243" spans="1:13" x14ac:dyDescent="0.35">
      <c r="A1243" s="24" t="s">
        <v>194</v>
      </c>
      <c r="B1243" s="24" t="s">
        <v>615</v>
      </c>
      <c r="C1243" s="25" t="str">
        <f t="shared" si="120"/>
        <v>Certificate III in Racing (Trackwork Rider)</v>
      </c>
      <c r="D1243" s="25" t="str">
        <f t="shared" si="121"/>
        <v>RGR30518 Certificate III in Racing (Trackwork Rider)</v>
      </c>
      <c r="E1243" s="25">
        <v>2</v>
      </c>
      <c r="F1243" s="25" t="s">
        <v>224</v>
      </c>
      <c r="H1243" s="19" t="str">
        <f t="shared" si="123"/>
        <v>Certificate</v>
      </c>
      <c r="I1243" s="19" t="str">
        <f t="shared" si="124"/>
        <v>III in Racing (Trackwork Rider)</v>
      </c>
      <c r="J1243" s="19" t="str">
        <f t="shared" si="122"/>
        <v>III in</v>
      </c>
      <c r="K1243" s="19" t="str">
        <f t="shared" si="125"/>
        <v>Racing (Trackwork Rider)</v>
      </c>
      <c r="L1243" s="19"/>
      <c r="M1243" s="19"/>
    </row>
    <row r="1244" spans="1:13" x14ac:dyDescent="0.35">
      <c r="A1244" s="24" t="s">
        <v>198</v>
      </c>
      <c r="B1244" s="24" t="s">
        <v>1717</v>
      </c>
      <c r="C1244" s="25" t="str">
        <f t="shared" si="120"/>
        <v>Certificate III in Sports Coaching</v>
      </c>
      <c r="D1244" s="25" t="str">
        <f t="shared" si="121"/>
        <v>SIS30713 Certificate III in Sports Coaching</v>
      </c>
      <c r="E1244" s="25">
        <v>2</v>
      </c>
      <c r="F1244" s="25" t="s">
        <v>224</v>
      </c>
      <c r="H1244" s="19" t="str">
        <f t="shared" si="123"/>
        <v>Certificate</v>
      </c>
      <c r="I1244" s="19" t="str">
        <f t="shared" si="124"/>
        <v>III in Sports Coaching</v>
      </c>
      <c r="J1244" s="19" t="str">
        <f t="shared" si="122"/>
        <v>III in</v>
      </c>
      <c r="K1244" s="19" t="str">
        <f t="shared" si="125"/>
        <v>Sports Coaching</v>
      </c>
      <c r="L1244" s="19"/>
      <c r="M1244" s="19"/>
    </row>
    <row r="1245" spans="1:13" x14ac:dyDescent="0.35">
      <c r="A1245" s="24" t="s">
        <v>1718</v>
      </c>
      <c r="B1245" s="24" t="s">
        <v>1719</v>
      </c>
      <c r="C1245" s="25" t="str">
        <f t="shared" si="120"/>
        <v>Certificate IV in Photo Imaging</v>
      </c>
      <c r="D1245" s="25" t="str">
        <f t="shared" si="121"/>
        <v>CUV40411 Certificate IV in Photo Imaging</v>
      </c>
      <c r="E1245" s="25">
        <v>2</v>
      </c>
      <c r="F1245" s="25" t="s">
        <v>224</v>
      </c>
      <c r="H1245" s="19" t="str">
        <f t="shared" si="123"/>
        <v>Certificate</v>
      </c>
      <c r="I1245" s="19" t="str">
        <f t="shared" si="124"/>
        <v>IV in Photo Imaging</v>
      </c>
      <c r="J1245" s="19" t="str">
        <f t="shared" si="122"/>
        <v>IV in</v>
      </c>
      <c r="K1245" s="19" t="str">
        <f t="shared" si="125"/>
        <v>Photo Imaging</v>
      </c>
      <c r="L1245" s="19"/>
      <c r="M1245" s="19"/>
    </row>
    <row r="1246" spans="1:13" x14ac:dyDescent="0.35">
      <c r="A1246" s="24" t="s">
        <v>991</v>
      </c>
      <c r="B1246" s="24" t="s">
        <v>992</v>
      </c>
      <c r="C1246" s="25" t="str">
        <f t="shared" si="120"/>
        <v>Certificate IV in Cyber Security</v>
      </c>
      <c r="D1246" s="25" t="str">
        <f t="shared" si="121"/>
        <v>22334VIC Certificate IV in Cyber Security</v>
      </c>
      <c r="E1246" s="25">
        <v>2</v>
      </c>
      <c r="F1246" s="25" t="s">
        <v>224</v>
      </c>
      <c r="H1246" s="19" t="str">
        <f t="shared" si="123"/>
        <v>Certificate</v>
      </c>
      <c r="I1246" s="19" t="str">
        <f t="shared" si="124"/>
        <v>IV in Cyber Security</v>
      </c>
      <c r="J1246" s="19" t="str">
        <f t="shared" si="122"/>
        <v>IV in</v>
      </c>
      <c r="K1246" s="19" t="str">
        <f t="shared" si="125"/>
        <v>Cyber Security</v>
      </c>
      <c r="L1246" s="19"/>
      <c r="M1246" s="19"/>
    </row>
    <row r="1247" spans="1:13" x14ac:dyDescent="0.35">
      <c r="A1247" s="24" t="s">
        <v>163</v>
      </c>
      <c r="B1247" s="24" t="s">
        <v>1720</v>
      </c>
      <c r="C1247" s="25" t="str">
        <f t="shared" si="120"/>
        <v>Certificate III in Bakery</v>
      </c>
      <c r="D1247" s="25" t="str">
        <f t="shared" si="121"/>
        <v>FBP30517 Certificate III in Bakery</v>
      </c>
      <c r="E1247" s="25">
        <v>2</v>
      </c>
      <c r="F1247" s="25" t="s">
        <v>224</v>
      </c>
      <c r="H1247" s="19" t="str">
        <f t="shared" si="123"/>
        <v>Certificate</v>
      </c>
      <c r="I1247" s="19" t="str">
        <f t="shared" si="124"/>
        <v>III in Bakery</v>
      </c>
      <c r="J1247" s="19" t="str">
        <f t="shared" si="122"/>
        <v>III in</v>
      </c>
      <c r="K1247" s="19" t="str">
        <f t="shared" si="125"/>
        <v>Bakery</v>
      </c>
      <c r="L1247" s="19"/>
      <c r="M1247" s="19"/>
    </row>
    <row r="1248" spans="1:13" x14ac:dyDescent="0.35">
      <c r="A1248" s="24" t="s">
        <v>73</v>
      </c>
      <c r="B1248" s="24" t="s">
        <v>637</v>
      </c>
      <c r="C1248" s="25" t="str">
        <f t="shared" si="120"/>
        <v>Certificate II in Medical Service First Response</v>
      </c>
      <c r="D1248" s="25" t="str">
        <f t="shared" si="121"/>
        <v>HLT21015 Certificate II in Medical Service First Response</v>
      </c>
      <c r="E1248" s="25">
        <v>2</v>
      </c>
      <c r="F1248" s="25" t="s">
        <v>224</v>
      </c>
      <c r="H1248" s="19" t="str">
        <f t="shared" si="123"/>
        <v>Certificate</v>
      </c>
      <c r="I1248" s="19" t="str">
        <f t="shared" si="124"/>
        <v>II in Medical Service First Response</v>
      </c>
      <c r="J1248" s="19" t="str">
        <f t="shared" si="122"/>
        <v>II in</v>
      </c>
      <c r="K1248" s="19" t="str">
        <f t="shared" si="125"/>
        <v>Medical Service First Response</v>
      </c>
      <c r="L1248" s="19"/>
      <c r="M1248" s="19"/>
    </row>
    <row r="1249" spans="1:13" x14ac:dyDescent="0.35">
      <c r="A1249" s="5" t="s">
        <v>35</v>
      </c>
      <c r="B1249" s="5" t="s">
        <v>500</v>
      </c>
      <c r="C1249" s="25" t="str">
        <f t="shared" si="120"/>
        <v>Certificate IV in Business</v>
      </c>
      <c r="D1249" s="25" t="str">
        <f t="shared" si="121"/>
        <v>BSB40215 Certificate IV in Business</v>
      </c>
      <c r="E1249" s="5">
        <v>2</v>
      </c>
      <c r="F1249" s="5" t="s">
        <v>224</v>
      </c>
      <c r="H1249" s="19" t="str">
        <f t="shared" si="123"/>
        <v>Certificate</v>
      </c>
      <c r="I1249" s="19" t="str">
        <f t="shared" si="124"/>
        <v>IV in Business</v>
      </c>
      <c r="J1249" s="19" t="str">
        <f t="shared" si="122"/>
        <v>IV in</v>
      </c>
      <c r="K1249" s="19" t="str">
        <f t="shared" si="125"/>
        <v>Business</v>
      </c>
      <c r="L1249" s="19"/>
      <c r="M1249" s="19"/>
    </row>
    <row r="1250" spans="1:13" x14ac:dyDescent="0.35">
      <c r="A1250" s="5" t="s">
        <v>1721</v>
      </c>
      <c r="B1250" s="5" t="s">
        <v>373</v>
      </c>
      <c r="C1250" s="25" t="str">
        <f t="shared" si="120"/>
        <v>Certificate III in Agriculture</v>
      </c>
      <c r="D1250" s="25" t="str">
        <f t="shared" si="121"/>
        <v>AHC30110 Certificate III in Agriculture</v>
      </c>
      <c r="E1250" s="5">
        <v>2</v>
      </c>
      <c r="F1250" s="25" t="s">
        <v>224</v>
      </c>
      <c r="H1250" s="19" t="str">
        <f t="shared" si="123"/>
        <v>Certificate</v>
      </c>
      <c r="I1250" s="19" t="str">
        <f t="shared" si="124"/>
        <v>III in Agriculture</v>
      </c>
      <c r="J1250" s="19" t="str">
        <f t="shared" si="122"/>
        <v>III in</v>
      </c>
      <c r="K1250" s="19" t="str">
        <f t="shared" si="125"/>
        <v>Agriculture</v>
      </c>
      <c r="L1250" s="19"/>
      <c r="M1250" s="19"/>
    </row>
    <row r="1251" spans="1:13" x14ac:dyDescent="0.35">
      <c r="A1251" s="5" t="s">
        <v>1722</v>
      </c>
      <c r="B1251" s="5" t="s">
        <v>1723</v>
      </c>
      <c r="C1251" s="25" t="str">
        <f t="shared" si="120"/>
        <v>Certificate II in Public Safety (Firefighting And Emergency Operations)</v>
      </c>
      <c r="D1251" s="25" t="str">
        <f t="shared" si="121"/>
        <v>PUA20613 Certificate II in Public Safety (Firefighting And Emergency Operations)</v>
      </c>
      <c r="E1251" s="5">
        <v>2</v>
      </c>
      <c r="F1251" s="25" t="s">
        <v>224</v>
      </c>
      <c r="H1251" s="19" t="str">
        <f t="shared" si="123"/>
        <v>Certificate</v>
      </c>
      <c r="I1251" s="19" t="str">
        <f t="shared" si="124"/>
        <v>II in Public Safety (Firefighting and Emergency Operations)</v>
      </c>
      <c r="J1251" s="19" t="str">
        <f t="shared" si="122"/>
        <v>II in</v>
      </c>
      <c r="K1251" s="19" t="str">
        <f t="shared" si="125"/>
        <v>Public Safety (Firefighting And Emergency Operations)</v>
      </c>
      <c r="L1251" s="19"/>
      <c r="M1251" s="19"/>
    </row>
    <row r="1252" spans="1:13" x14ac:dyDescent="0.35">
      <c r="A1252" s="5" t="s">
        <v>1114</v>
      </c>
      <c r="B1252" s="5" t="s">
        <v>1115</v>
      </c>
      <c r="C1252" s="25" t="str">
        <f t="shared" si="120"/>
        <v>Diploma of Nursing</v>
      </c>
      <c r="D1252" s="25" t="str">
        <f t="shared" si="121"/>
        <v>HLT54115 Diploma of Nursing</v>
      </c>
      <c r="E1252" s="5">
        <v>2</v>
      </c>
      <c r="F1252" s="25" t="s">
        <v>224</v>
      </c>
      <c r="H1252" s="19" t="str">
        <f t="shared" si="123"/>
        <v>Diploma</v>
      </c>
      <c r="I1252" s="19" t="str">
        <f t="shared" si="124"/>
        <v>of Nursing</v>
      </c>
      <c r="J1252" s="19" t="str">
        <f t="shared" si="122"/>
        <v>of Nursin</v>
      </c>
      <c r="K1252" s="19" t="str">
        <f t="shared" si="125"/>
        <v>Diploma Of Nursing</v>
      </c>
      <c r="L1252" s="19"/>
      <c r="M1252" s="19"/>
    </row>
    <row r="1253" spans="1:13" x14ac:dyDescent="0.35">
      <c r="A1253" s="25" t="s">
        <v>1724</v>
      </c>
      <c r="B1253" s="25" t="s">
        <v>393</v>
      </c>
      <c r="C1253" s="25" t="str">
        <f t="shared" si="120"/>
        <v>Certificate III in Micro Business Operations</v>
      </c>
      <c r="D1253" s="25" t="str">
        <f t="shared" si="121"/>
        <v>BSB30307 Certificate III in Micro Business Operations</v>
      </c>
      <c r="E1253" s="25">
        <v>2</v>
      </c>
      <c r="F1253" s="25" t="s">
        <v>224</v>
      </c>
      <c r="H1253" s="19" t="str">
        <f t="shared" si="123"/>
        <v>Certificate</v>
      </c>
      <c r="I1253" s="19" t="str">
        <f t="shared" si="124"/>
        <v>III in Micro Business Operations</v>
      </c>
      <c r="J1253" s="19" t="str">
        <f t="shared" si="122"/>
        <v>III in</v>
      </c>
      <c r="K1253" s="19" t="str">
        <f t="shared" si="125"/>
        <v>Micro Business Operations</v>
      </c>
      <c r="L1253" s="19"/>
      <c r="M1253" s="19"/>
    </row>
    <row r="1254" spans="1:13" x14ac:dyDescent="0.35">
      <c r="A1254" s="26" t="s">
        <v>1725</v>
      </c>
      <c r="B1254" s="26" t="s">
        <v>333</v>
      </c>
      <c r="C1254" s="25" t="str">
        <f t="shared" si="120"/>
        <v>Certificate I in Hospitality</v>
      </c>
      <c r="D1254" s="25" t="str">
        <f t="shared" si="121"/>
        <v>SIT10213 Certificate I in Hospitality</v>
      </c>
      <c r="E1254" s="26">
        <v>2</v>
      </c>
      <c r="F1254" s="25" t="s">
        <v>224</v>
      </c>
      <c r="H1254" s="19" t="str">
        <f t="shared" si="123"/>
        <v>Certificate</v>
      </c>
      <c r="I1254" s="19" t="str">
        <f t="shared" si="124"/>
        <v>I in Hospitality</v>
      </c>
      <c r="J1254" s="19" t="str">
        <f t="shared" si="122"/>
        <v>I in</v>
      </c>
      <c r="K1254" s="19" t="str">
        <f t="shared" si="125"/>
        <v>Hospitality</v>
      </c>
      <c r="L1254" s="19"/>
      <c r="M1254" s="19"/>
    </row>
    <row r="1255" spans="1:13" x14ac:dyDescent="0.35">
      <c r="A1255" s="5" t="s">
        <v>1726</v>
      </c>
      <c r="B1255" s="5" t="s">
        <v>1727</v>
      </c>
      <c r="C1255" s="25" t="str">
        <f t="shared" si="120"/>
        <v>Certificate III in Police Studies</v>
      </c>
      <c r="D1255" s="25" t="str">
        <f t="shared" si="121"/>
        <v>10262NAT Certificate III in Police Studies</v>
      </c>
      <c r="E1255" s="5">
        <v>2</v>
      </c>
      <c r="F1255" s="25" t="s">
        <v>224</v>
      </c>
      <c r="H1255" s="19" t="str">
        <f t="shared" si="123"/>
        <v>Certificate</v>
      </c>
      <c r="I1255" s="19" t="str">
        <f t="shared" si="124"/>
        <v>III in Police Studies</v>
      </c>
      <c r="J1255" s="19" t="str">
        <f t="shared" si="122"/>
        <v>III in</v>
      </c>
      <c r="K1255" s="19" t="str">
        <f t="shared" si="125"/>
        <v>Police Studies</v>
      </c>
      <c r="L1255" s="19"/>
      <c r="M1255" s="19"/>
    </row>
    <row r="1256" spans="1:13" x14ac:dyDescent="0.35">
      <c r="A1256" s="22" t="s">
        <v>1017</v>
      </c>
      <c r="B1256" s="22" t="s">
        <v>1018</v>
      </c>
      <c r="C1256" s="25" t="str">
        <f t="shared" si="120"/>
        <v>Certificate IV in Mental Health</v>
      </c>
      <c r="D1256" s="25" t="str">
        <f t="shared" si="121"/>
        <v>CHC43315 Certificate IV in Mental Health</v>
      </c>
      <c r="E1256" s="22">
        <v>2</v>
      </c>
      <c r="F1256" s="25" t="s">
        <v>224</v>
      </c>
      <c r="H1256" s="19" t="str">
        <f t="shared" si="123"/>
        <v>Certificate</v>
      </c>
      <c r="I1256" s="19" t="str">
        <f t="shared" si="124"/>
        <v>IV in Mental Health</v>
      </c>
      <c r="J1256" s="19" t="str">
        <f t="shared" si="122"/>
        <v>IV in</v>
      </c>
      <c r="K1256" s="19" t="str">
        <f t="shared" si="125"/>
        <v>Mental Health</v>
      </c>
      <c r="L1256" s="19"/>
      <c r="M1256" s="19"/>
    </row>
    <row r="1257" spans="1:13" x14ac:dyDescent="0.35">
      <c r="A1257" s="10" t="s">
        <v>1728</v>
      </c>
      <c r="B1257" s="10" t="s">
        <v>1618</v>
      </c>
      <c r="C1257" s="25" t="str">
        <f t="shared" si="120"/>
        <v>Certificate II in Electronics</v>
      </c>
      <c r="D1257" s="25" t="str">
        <f t="shared" si="121"/>
        <v>UEE21910 Certificate II in Electronics</v>
      </c>
      <c r="E1257" s="10">
        <v>2</v>
      </c>
      <c r="F1257" s="25" t="s">
        <v>224</v>
      </c>
      <c r="H1257" s="19" t="str">
        <f t="shared" si="123"/>
        <v>Certificate</v>
      </c>
      <c r="I1257" s="19" t="str">
        <f t="shared" si="124"/>
        <v>II in Electronics</v>
      </c>
      <c r="J1257" s="19" t="str">
        <f t="shared" si="122"/>
        <v>II in</v>
      </c>
      <c r="K1257" s="19" t="str">
        <f t="shared" si="125"/>
        <v>Electronics</v>
      </c>
      <c r="L1257" s="19"/>
      <c r="M1257" s="19"/>
    </row>
    <row r="1258" spans="1:13" x14ac:dyDescent="0.35">
      <c r="A1258" s="5" t="s">
        <v>201</v>
      </c>
      <c r="B1258" s="5" t="s">
        <v>659</v>
      </c>
      <c r="C1258" s="25" t="str">
        <f t="shared" si="120"/>
        <v>Certificate III in Travel</v>
      </c>
      <c r="D1258" s="25" t="str">
        <f t="shared" si="121"/>
        <v>SIT30216 Certificate III in Travel</v>
      </c>
      <c r="E1258" s="5">
        <v>2</v>
      </c>
      <c r="F1258" s="25" t="s">
        <v>224</v>
      </c>
      <c r="H1258" s="19" t="str">
        <f t="shared" si="123"/>
        <v>Certificate</v>
      </c>
      <c r="I1258" s="19" t="str">
        <f t="shared" si="124"/>
        <v>III in Travel</v>
      </c>
      <c r="J1258" s="19" t="str">
        <f t="shared" si="122"/>
        <v>III in</v>
      </c>
      <c r="K1258" s="19" t="str">
        <f t="shared" si="125"/>
        <v>Travel</v>
      </c>
      <c r="L1258" s="19"/>
      <c r="M1258" s="19"/>
    </row>
    <row r="1259" spans="1:13" x14ac:dyDescent="0.35">
      <c r="A1259" s="26" t="s">
        <v>6</v>
      </c>
      <c r="B1259" s="26" t="s">
        <v>338</v>
      </c>
      <c r="C1259" s="25" t="str">
        <f t="shared" si="120"/>
        <v>Certificate II in Equine Studies</v>
      </c>
      <c r="D1259" s="25" t="str">
        <f t="shared" si="121"/>
        <v>22246VIC Certificate II in Equine Studies</v>
      </c>
      <c r="E1259" s="26">
        <v>1</v>
      </c>
      <c r="F1259" s="25" t="s">
        <v>225</v>
      </c>
      <c r="H1259" s="19" t="str">
        <f t="shared" si="123"/>
        <v>Certificate</v>
      </c>
      <c r="I1259" s="19" t="str">
        <f t="shared" si="124"/>
        <v>II in Equine Studies</v>
      </c>
      <c r="J1259" s="19" t="str">
        <f t="shared" si="122"/>
        <v>II in</v>
      </c>
      <c r="K1259" s="19" t="str">
        <f t="shared" si="125"/>
        <v>Equine Studies</v>
      </c>
      <c r="L1259" s="19"/>
      <c r="M1259" s="19"/>
    </row>
    <row r="1260" spans="1:13" x14ac:dyDescent="0.35">
      <c r="A1260" s="26" t="s">
        <v>289</v>
      </c>
      <c r="B1260" s="26" t="s">
        <v>392</v>
      </c>
      <c r="C1260" s="25" t="str">
        <f t="shared" si="120"/>
        <v>Certificate I in Transition Education</v>
      </c>
      <c r="D1260" s="25" t="str">
        <f t="shared" si="121"/>
        <v>22301VIC Certificate I in Transition Education</v>
      </c>
      <c r="E1260" s="26">
        <v>1</v>
      </c>
      <c r="F1260" s="25" t="s">
        <v>225</v>
      </c>
      <c r="H1260" s="19" t="str">
        <f t="shared" si="123"/>
        <v>Certificate</v>
      </c>
      <c r="I1260" s="19" t="str">
        <f t="shared" si="124"/>
        <v>I in Transition Education</v>
      </c>
      <c r="J1260" s="19" t="str">
        <f t="shared" si="122"/>
        <v>I in</v>
      </c>
      <c r="K1260" s="19" t="str">
        <f t="shared" si="125"/>
        <v>Transition Education</v>
      </c>
      <c r="L1260" s="19"/>
      <c r="M1260" s="19"/>
    </row>
    <row r="1261" spans="1:13" x14ac:dyDescent="0.35">
      <c r="A1261" s="25" t="s">
        <v>569</v>
      </c>
      <c r="B1261" s="25" t="s">
        <v>570</v>
      </c>
      <c r="C1261" s="25" t="str">
        <f t="shared" si="120"/>
        <v>Certificate II in Work Education</v>
      </c>
      <c r="D1261" s="25" t="str">
        <f t="shared" si="121"/>
        <v>22481VIC Certificate II in Work Education</v>
      </c>
      <c r="E1261" s="25">
        <v>1</v>
      </c>
      <c r="F1261" s="25" t="s">
        <v>275</v>
      </c>
      <c r="H1261" s="19" t="str">
        <f t="shared" si="123"/>
        <v>Certificate</v>
      </c>
      <c r="I1261" s="19" t="str">
        <f t="shared" si="124"/>
        <v>II in Work Education</v>
      </c>
      <c r="J1261" s="19" t="str">
        <f t="shared" si="122"/>
        <v>II in</v>
      </c>
      <c r="K1261" s="19" t="str">
        <f t="shared" si="125"/>
        <v>Work Education</v>
      </c>
      <c r="L1261" s="19"/>
      <c r="M1261" s="19"/>
    </row>
    <row r="1262" spans="1:13" x14ac:dyDescent="0.35">
      <c r="A1262" s="5" t="s">
        <v>11</v>
      </c>
      <c r="B1262" s="5" t="s">
        <v>579</v>
      </c>
      <c r="C1262" s="25" t="str">
        <f t="shared" si="120"/>
        <v>Certificate II in Horse Care</v>
      </c>
      <c r="D1262" s="25" t="str">
        <f t="shared" si="121"/>
        <v>ACM20217 Certificate II in Horse Care</v>
      </c>
      <c r="E1262" s="5">
        <v>1</v>
      </c>
      <c r="F1262" s="25" t="s">
        <v>275</v>
      </c>
      <c r="H1262" s="19" t="str">
        <f t="shared" si="123"/>
        <v>Certificate</v>
      </c>
      <c r="I1262" s="19" t="str">
        <f t="shared" si="124"/>
        <v>II in Horse Care</v>
      </c>
      <c r="J1262" s="19" t="str">
        <f t="shared" si="122"/>
        <v>II in</v>
      </c>
      <c r="K1262" s="19" t="str">
        <f t="shared" si="125"/>
        <v>Horse Care</v>
      </c>
      <c r="L1262" s="19"/>
      <c r="M1262" s="19"/>
    </row>
    <row r="1263" spans="1:13" x14ac:dyDescent="0.35">
      <c r="A1263" s="26" t="s">
        <v>291</v>
      </c>
      <c r="B1263" s="26" t="s">
        <v>478</v>
      </c>
      <c r="C1263" s="25" t="str">
        <f t="shared" si="120"/>
        <v>Certificate III in Agriculture (Dairy Production)</v>
      </c>
      <c r="D1263" s="25" t="str">
        <f t="shared" si="121"/>
        <v>AHC30216 Certificate III in Agriculture (Dairy Production)</v>
      </c>
      <c r="E1263" s="26">
        <v>1</v>
      </c>
      <c r="F1263" s="25" t="s">
        <v>225</v>
      </c>
      <c r="H1263" s="19" t="str">
        <f t="shared" si="123"/>
        <v>Certificate</v>
      </c>
      <c r="I1263" s="19" t="str">
        <f t="shared" si="124"/>
        <v>III in Agriculture (Dairy Production)</v>
      </c>
      <c r="J1263" s="19" t="str">
        <f t="shared" si="122"/>
        <v>III in</v>
      </c>
      <c r="K1263" s="19" t="str">
        <f t="shared" si="125"/>
        <v>Agriculture (Dairy Production)</v>
      </c>
      <c r="L1263" s="19"/>
      <c r="M1263" s="19"/>
    </row>
    <row r="1264" spans="1:13" x14ac:dyDescent="0.35">
      <c r="A1264" s="26" t="s">
        <v>193</v>
      </c>
      <c r="B1264" s="26" t="s">
        <v>505</v>
      </c>
      <c r="C1264" s="25" t="str">
        <f t="shared" si="120"/>
        <v>Certificate III in Production Horticulture</v>
      </c>
      <c r="D1264" s="25" t="str">
        <f t="shared" si="121"/>
        <v>AHC30616 Certificate III in Production Horticulture</v>
      </c>
      <c r="E1264" s="26">
        <v>1</v>
      </c>
      <c r="F1264" s="25" t="s">
        <v>225</v>
      </c>
      <c r="H1264" s="19" t="str">
        <f t="shared" si="123"/>
        <v>Certificate</v>
      </c>
      <c r="I1264" s="19" t="str">
        <f t="shared" si="124"/>
        <v>III in Production Horticulture</v>
      </c>
      <c r="J1264" s="19" t="str">
        <f t="shared" si="122"/>
        <v>III in</v>
      </c>
      <c r="K1264" s="19" t="str">
        <f t="shared" si="125"/>
        <v>Production Horticulture</v>
      </c>
      <c r="L1264" s="19"/>
      <c r="M1264" s="19"/>
    </row>
    <row r="1265" spans="1:13" x14ac:dyDescent="0.35">
      <c r="A1265" s="5" t="s">
        <v>159</v>
      </c>
      <c r="B1265" s="5" t="s">
        <v>514</v>
      </c>
      <c r="C1265" s="25" t="str">
        <f t="shared" si="120"/>
        <v>Certificate III in Arboriculture</v>
      </c>
      <c r="D1265" s="25" t="str">
        <f t="shared" si="121"/>
        <v>AHC30816 Certificate III in Arboriculture</v>
      </c>
      <c r="E1265" s="5">
        <v>1</v>
      </c>
      <c r="F1265" s="25" t="s">
        <v>275</v>
      </c>
      <c r="H1265" s="19" t="str">
        <f t="shared" si="123"/>
        <v>Certificate</v>
      </c>
      <c r="I1265" s="19" t="str">
        <f t="shared" si="124"/>
        <v>III in Arboriculture</v>
      </c>
      <c r="J1265" s="19" t="str">
        <f t="shared" si="122"/>
        <v>III in</v>
      </c>
      <c r="K1265" s="19" t="str">
        <f t="shared" si="125"/>
        <v>Arboriculture</v>
      </c>
      <c r="L1265" s="19"/>
      <c r="M1265" s="19"/>
    </row>
    <row r="1266" spans="1:13" x14ac:dyDescent="0.35">
      <c r="A1266" s="5" t="s">
        <v>192</v>
      </c>
      <c r="B1266" s="5" t="s">
        <v>499</v>
      </c>
      <c r="C1266" s="25" t="str">
        <f t="shared" si="120"/>
        <v>Certificate III in Parks And Gardens</v>
      </c>
      <c r="D1266" s="25" t="str">
        <f t="shared" si="121"/>
        <v>AHC31016 Certificate III in Parks And Gardens</v>
      </c>
      <c r="E1266" s="5">
        <v>1</v>
      </c>
      <c r="F1266" s="25" t="s">
        <v>275</v>
      </c>
      <c r="H1266" s="19" t="str">
        <f t="shared" si="123"/>
        <v>Certificate</v>
      </c>
      <c r="I1266" s="19" t="str">
        <f t="shared" si="124"/>
        <v>III in Parks and Gardens</v>
      </c>
      <c r="J1266" s="19" t="str">
        <f t="shared" si="122"/>
        <v>III in</v>
      </c>
      <c r="K1266" s="19" t="str">
        <f t="shared" si="125"/>
        <v>Parks And Gardens</v>
      </c>
      <c r="L1266" s="19"/>
      <c r="M1266" s="19"/>
    </row>
    <row r="1267" spans="1:13" x14ac:dyDescent="0.35">
      <c r="A1267" s="5" t="s">
        <v>199</v>
      </c>
      <c r="B1267" s="5" t="s">
        <v>479</v>
      </c>
      <c r="C1267" s="25" t="str">
        <f t="shared" si="120"/>
        <v>Certificate III in Sports Turf Management</v>
      </c>
      <c r="D1267" s="25" t="str">
        <f t="shared" si="121"/>
        <v>AHC31316 Certificate III in Sports Turf Management</v>
      </c>
      <c r="E1267" s="5">
        <v>1</v>
      </c>
      <c r="F1267" s="25" t="s">
        <v>275</v>
      </c>
      <c r="H1267" s="19" t="str">
        <f t="shared" si="123"/>
        <v>Certificate</v>
      </c>
      <c r="I1267" s="19" t="str">
        <f t="shared" si="124"/>
        <v>III in Sports Turf Management</v>
      </c>
      <c r="J1267" s="19" t="str">
        <f t="shared" si="122"/>
        <v>III in</v>
      </c>
      <c r="K1267" s="19" t="str">
        <f t="shared" si="125"/>
        <v>Sports Turf Management</v>
      </c>
      <c r="L1267" s="19"/>
      <c r="M1267" s="19"/>
    </row>
    <row r="1268" spans="1:13" x14ac:dyDescent="0.35">
      <c r="A1268" s="25" t="s">
        <v>21</v>
      </c>
      <c r="B1268" s="25" t="s">
        <v>493</v>
      </c>
      <c r="C1268" s="25" t="str">
        <f t="shared" si="120"/>
        <v>Certificate III in Conservation And Land Management</v>
      </c>
      <c r="D1268" s="25" t="str">
        <f t="shared" si="121"/>
        <v>AHC31416 Certificate III in Conservation And Land Management</v>
      </c>
      <c r="E1268" s="25">
        <v>1</v>
      </c>
      <c r="F1268" s="25" t="s">
        <v>275</v>
      </c>
      <c r="H1268" s="19" t="str">
        <f t="shared" si="123"/>
        <v>Certificate</v>
      </c>
      <c r="I1268" s="19" t="str">
        <f t="shared" si="124"/>
        <v>III in Conservation and Land Management</v>
      </c>
      <c r="J1268" s="19" t="str">
        <f t="shared" si="122"/>
        <v>III in</v>
      </c>
      <c r="K1268" s="19" t="str">
        <f t="shared" si="125"/>
        <v>Conservation And Land Management</v>
      </c>
      <c r="L1268" s="19"/>
      <c r="M1268" s="19"/>
    </row>
    <row r="1269" spans="1:13" x14ac:dyDescent="0.35">
      <c r="A1269" s="5" t="s">
        <v>148</v>
      </c>
      <c r="B1269" s="5" t="s">
        <v>580</v>
      </c>
      <c r="C1269" s="25" t="str">
        <f t="shared" si="120"/>
        <v>Certificate II in Meat Processing (Abattoirs)</v>
      </c>
      <c r="D1269" s="25" t="str">
        <f t="shared" si="121"/>
        <v>AMP20316 Certificate II in Meat Processing (Abattoirs)</v>
      </c>
      <c r="E1269" s="5">
        <v>1</v>
      </c>
      <c r="F1269" s="25" t="s">
        <v>275</v>
      </c>
      <c r="H1269" s="19" t="str">
        <f t="shared" si="123"/>
        <v>Certificate</v>
      </c>
      <c r="I1269" s="19" t="str">
        <f t="shared" si="124"/>
        <v>II in Meat Processing (Abattoirs)</v>
      </c>
      <c r="J1269" s="19" t="str">
        <f t="shared" si="122"/>
        <v>II in</v>
      </c>
      <c r="K1269" s="19" t="str">
        <f t="shared" si="125"/>
        <v>Meat Processing (Abattoirs)</v>
      </c>
      <c r="L1269" s="19"/>
      <c r="M1269" s="19"/>
    </row>
    <row r="1270" spans="1:13" x14ac:dyDescent="0.35">
      <c r="A1270" s="26" t="s">
        <v>148</v>
      </c>
      <c r="B1270" s="26" t="s">
        <v>580</v>
      </c>
      <c r="C1270" s="25" t="str">
        <f t="shared" si="120"/>
        <v>Certificate II in Meat Processing (Abattoirs)</v>
      </c>
      <c r="D1270" s="25" t="str">
        <f t="shared" si="121"/>
        <v>AMP20316 Certificate II in Meat Processing (Abattoirs)</v>
      </c>
      <c r="E1270" s="26">
        <v>1</v>
      </c>
      <c r="F1270" s="25" t="s">
        <v>225</v>
      </c>
      <c r="H1270" s="19" t="str">
        <f t="shared" si="123"/>
        <v>Certificate</v>
      </c>
      <c r="I1270" s="19" t="str">
        <f t="shared" si="124"/>
        <v>II in Meat Processing (Abattoirs)</v>
      </c>
      <c r="J1270" s="19" t="str">
        <f t="shared" si="122"/>
        <v>II in</v>
      </c>
      <c r="K1270" s="19" t="str">
        <f t="shared" si="125"/>
        <v>Meat Processing (Abattoirs)</v>
      </c>
      <c r="L1270" s="19"/>
      <c r="M1270" s="19"/>
    </row>
    <row r="1271" spans="1:13" x14ac:dyDescent="0.35">
      <c r="A1271" s="26" t="s">
        <v>290</v>
      </c>
      <c r="B1271" s="26" t="s">
        <v>452</v>
      </c>
      <c r="C1271" s="25" t="str">
        <f t="shared" si="120"/>
        <v>Certificate II in Bicycle Mechanical Technology</v>
      </c>
      <c r="D1271" s="25" t="str">
        <f t="shared" si="121"/>
        <v>AUR20316 Certificate II in Bicycle Mechanical Technology</v>
      </c>
      <c r="E1271" s="26">
        <v>1</v>
      </c>
      <c r="F1271" s="25" t="s">
        <v>225</v>
      </c>
      <c r="H1271" s="19" t="str">
        <f t="shared" si="123"/>
        <v>Certificate</v>
      </c>
      <c r="I1271" s="19" t="str">
        <f t="shared" si="124"/>
        <v>II in Bicycle Mechanical Technology</v>
      </c>
      <c r="J1271" s="19" t="str">
        <f t="shared" si="122"/>
        <v>II in</v>
      </c>
      <c r="K1271" s="19" t="str">
        <f t="shared" si="125"/>
        <v>Bicycle Mechanical Technology</v>
      </c>
      <c r="L1271" s="19"/>
      <c r="M1271" s="19"/>
    </row>
    <row r="1272" spans="1:13" x14ac:dyDescent="0.35">
      <c r="A1272" s="26" t="s">
        <v>23</v>
      </c>
      <c r="B1272" s="26" t="s">
        <v>389</v>
      </c>
      <c r="C1272" s="25" t="str">
        <f t="shared" si="120"/>
        <v>Certificate II in Automotive Servicing Technology</v>
      </c>
      <c r="D1272" s="25" t="str">
        <f t="shared" si="121"/>
        <v>AUR20516 Certificate II in Automotive Servicing Technology</v>
      </c>
      <c r="E1272" s="26">
        <v>1</v>
      </c>
      <c r="F1272" s="25" t="s">
        <v>225</v>
      </c>
      <c r="H1272" s="19" t="str">
        <f t="shared" si="123"/>
        <v>Certificate</v>
      </c>
      <c r="I1272" s="19" t="str">
        <f t="shared" si="124"/>
        <v>II in Automotive Servicing Technology</v>
      </c>
      <c r="J1272" s="19" t="str">
        <f t="shared" si="122"/>
        <v>II in</v>
      </c>
      <c r="K1272" s="19" t="str">
        <f t="shared" si="125"/>
        <v>Automotive Servicing Technology</v>
      </c>
      <c r="L1272" s="19"/>
      <c r="M1272" s="19"/>
    </row>
    <row r="1273" spans="1:13" x14ac:dyDescent="0.35">
      <c r="A1273" s="26" t="s">
        <v>26</v>
      </c>
      <c r="B1273" s="26" t="s">
        <v>634</v>
      </c>
      <c r="C1273" s="25" t="str">
        <f t="shared" si="120"/>
        <v>Certificate II in Automotive Tyre Servicing Technology</v>
      </c>
      <c r="D1273" s="25" t="str">
        <f t="shared" si="121"/>
        <v>AUR21916 Certificate II in Automotive Tyre Servicing Technology</v>
      </c>
      <c r="E1273" s="26">
        <v>1</v>
      </c>
      <c r="F1273" s="25" t="s">
        <v>225</v>
      </c>
      <c r="H1273" s="19" t="str">
        <f t="shared" si="123"/>
        <v>Certificate</v>
      </c>
      <c r="I1273" s="19" t="str">
        <f t="shared" si="124"/>
        <v>II in Automotive Tyre Servicing Technology</v>
      </c>
      <c r="J1273" s="19" t="str">
        <f t="shared" si="122"/>
        <v>II in</v>
      </c>
      <c r="K1273" s="19" t="str">
        <f t="shared" si="125"/>
        <v>Automotive Tyre Servicing Technology</v>
      </c>
      <c r="L1273" s="19"/>
      <c r="M1273" s="19"/>
    </row>
    <row r="1274" spans="1:13" x14ac:dyDescent="0.35">
      <c r="A1274" s="26" t="s">
        <v>191</v>
      </c>
      <c r="B1274" s="26" t="s">
        <v>503</v>
      </c>
      <c r="C1274" s="25" t="str">
        <f t="shared" si="120"/>
        <v>Certificate III in Outdoor Power Equipment Technology</v>
      </c>
      <c r="D1274" s="25" t="str">
        <f t="shared" si="121"/>
        <v>AUR30716 Certificate III in Outdoor Power Equipment Technology</v>
      </c>
      <c r="E1274" s="26">
        <v>1</v>
      </c>
      <c r="F1274" s="25" t="s">
        <v>225</v>
      </c>
      <c r="H1274" s="19" t="str">
        <f t="shared" si="123"/>
        <v>Certificate</v>
      </c>
      <c r="I1274" s="19" t="str">
        <f t="shared" si="124"/>
        <v>III in Outdoor Power Equipment Technology</v>
      </c>
      <c r="J1274" s="19" t="str">
        <f t="shared" si="122"/>
        <v>III in</v>
      </c>
      <c r="K1274" s="19" t="str">
        <f t="shared" si="125"/>
        <v>Outdoor Power Equipment Technology</v>
      </c>
      <c r="L1274" s="19"/>
      <c r="M1274" s="19"/>
    </row>
    <row r="1275" spans="1:13" x14ac:dyDescent="0.35">
      <c r="A1275" s="5" t="s">
        <v>583</v>
      </c>
      <c r="B1275" s="5" t="s">
        <v>584</v>
      </c>
      <c r="C1275" s="25" t="str">
        <f t="shared" si="120"/>
        <v>Certificate III in Automotive Diesel Engine Technology</v>
      </c>
      <c r="D1275" s="25" t="str">
        <f t="shared" si="121"/>
        <v>AUR31516 Certificate III in Automotive Diesel Engine Technology</v>
      </c>
      <c r="E1275" s="5">
        <v>1</v>
      </c>
      <c r="F1275" s="25" t="s">
        <v>275</v>
      </c>
      <c r="H1275" s="19" t="str">
        <f t="shared" si="123"/>
        <v>Certificate</v>
      </c>
      <c r="I1275" s="19" t="str">
        <f t="shared" si="124"/>
        <v>III in Automotive Diesel Engine Technology</v>
      </c>
      <c r="J1275" s="19" t="str">
        <f t="shared" si="122"/>
        <v>III in</v>
      </c>
      <c r="K1275" s="19" t="str">
        <f t="shared" si="125"/>
        <v>Automotive Diesel Engine Technology</v>
      </c>
      <c r="L1275" s="19"/>
      <c r="M1275" s="19"/>
    </row>
    <row r="1276" spans="1:13" x14ac:dyDescent="0.35">
      <c r="A1276" s="5" t="s">
        <v>585</v>
      </c>
      <c r="B1276" s="5" t="s">
        <v>586</v>
      </c>
      <c r="C1276" s="25" t="str">
        <f t="shared" si="120"/>
        <v>Certificate III in Automotive &amp; Marine Trimming Technology</v>
      </c>
      <c r="D1276" s="25" t="str">
        <f t="shared" si="121"/>
        <v>AUR32316 Certificate III in Automotive &amp; Marine Trimming Technology</v>
      </c>
      <c r="E1276" s="5">
        <v>1</v>
      </c>
      <c r="F1276" s="25" t="s">
        <v>275</v>
      </c>
      <c r="H1276" s="19" t="str">
        <f t="shared" si="123"/>
        <v>Certificate</v>
      </c>
      <c r="I1276" s="19" t="str">
        <f t="shared" si="124"/>
        <v>III in Automotive &amp; Marine Trimming Technology</v>
      </c>
      <c r="J1276" s="19" t="str">
        <f t="shared" si="122"/>
        <v>III in</v>
      </c>
      <c r="K1276" s="19" t="str">
        <f t="shared" si="125"/>
        <v>Automotive &amp; Marine Trimming Technology</v>
      </c>
      <c r="L1276" s="19"/>
      <c r="M1276" s="19"/>
    </row>
    <row r="1277" spans="1:13" x14ac:dyDescent="0.35">
      <c r="A1277" s="5" t="s">
        <v>175</v>
      </c>
      <c r="B1277" s="5" t="s">
        <v>519</v>
      </c>
      <c r="C1277" s="25" t="str">
        <f t="shared" si="120"/>
        <v>Certificate III in Customer Engagement</v>
      </c>
      <c r="D1277" s="25" t="str">
        <f t="shared" si="121"/>
        <v>BSB30215 Certificate III in Customer Engagement</v>
      </c>
      <c r="E1277" s="5">
        <v>1</v>
      </c>
      <c r="F1277" s="25" t="s">
        <v>275</v>
      </c>
      <c r="H1277" s="19" t="str">
        <f t="shared" si="123"/>
        <v>Certificate</v>
      </c>
      <c r="I1277" s="19" t="str">
        <f t="shared" si="124"/>
        <v>III in Customer Engagement</v>
      </c>
      <c r="J1277" s="19" t="str">
        <f t="shared" si="122"/>
        <v>III in</v>
      </c>
      <c r="K1277" s="19" t="str">
        <f t="shared" si="125"/>
        <v>Customer Engagement</v>
      </c>
      <c r="L1277" s="19"/>
      <c r="M1277" s="19"/>
    </row>
    <row r="1278" spans="1:13" x14ac:dyDescent="0.35">
      <c r="A1278" s="26" t="s">
        <v>292</v>
      </c>
      <c r="B1278" s="26" t="s">
        <v>660</v>
      </c>
      <c r="C1278" s="25" t="str">
        <f t="shared" si="120"/>
        <v>Certificate IV in Marketing And Communication</v>
      </c>
      <c r="D1278" s="25" t="str">
        <f t="shared" si="121"/>
        <v>BSB42415 Certificate IV in Marketing And Communication</v>
      </c>
      <c r="E1278" s="26">
        <v>1</v>
      </c>
      <c r="F1278" s="25" t="s">
        <v>225</v>
      </c>
      <c r="H1278" s="19" t="str">
        <f t="shared" si="123"/>
        <v>Certificate</v>
      </c>
      <c r="I1278" s="19" t="str">
        <f t="shared" si="124"/>
        <v>IV in Marketing and Communication</v>
      </c>
      <c r="J1278" s="19" t="str">
        <f t="shared" si="122"/>
        <v>IV in</v>
      </c>
      <c r="K1278" s="19" t="str">
        <f t="shared" si="125"/>
        <v>Marketing And Communication</v>
      </c>
      <c r="L1278" s="19"/>
      <c r="M1278" s="19"/>
    </row>
    <row r="1279" spans="1:13" x14ac:dyDescent="0.35">
      <c r="A1279" s="5" t="s">
        <v>42</v>
      </c>
      <c r="B1279" s="5" t="s">
        <v>511</v>
      </c>
      <c r="C1279" s="25" t="str">
        <f t="shared" si="120"/>
        <v>Certificate IV in Education Support</v>
      </c>
      <c r="D1279" s="25" t="str">
        <f t="shared" si="121"/>
        <v>CHC40213 Certificate IV in Education Support</v>
      </c>
      <c r="E1279" s="5">
        <v>1</v>
      </c>
      <c r="F1279" s="25" t="s">
        <v>275</v>
      </c>
      <c r="H1279" s="19" t="str">
        <f t="shared" si="123"/>
        <v>Certificate</v>
      </c>
      <c r="I1279" s="19" t="str">
        <f t="shared" si="124"/>
        <v>IV in Education Support</v>
      </c>
      <c r="J1279" s="19" t="str">
        <f t="shared" si="122"/>
        <v>IV in</v>
      </c>
      <c r="K1279" s="19" t="str">
        <f t="shared" si="125"/>
        <v>Education Support</v>
      </c>
      <c r="L1279" s="19"/>
      <c r="M1279" s="19"/>
    </row>
    <row r="1280" spans="1:13" x14ac:dyDescent="0.35">
      <c r="A1280" s="5" t="s">
        <v>145</v>
      </c>
      <c r="B1280" s="5" t="s">
        <v>592</v>
      </c>
      <c r="C1280" s="25" t="str">
        <f t="shared" si="120"/>
        <v>Certificate II in Drainage</v>
      </c>
      <c r="D1280" s="25" t="str">
        <f t="shared" si="121"/>
        <v>CPC20712 Certificate II in Drainage</v>
      </c>
      <c r="E1280" s="5">
        <v>1</v>
      </c>
      <c r="F1280" s="25" t="s">
        <v>275</v>
      </c>
      <c r="H1280" s="19" t="str">
        <f t="shared" si="123"/>
        <v>Certificate</v>
      </c>
      <c r="I1280" s="19" t="str">
        <f t="shared" si="124"/>
        <v>II in Drainage</v>
      </c>
      <c r="J1280" s="19" t="str">
        <f t="shared" si="122"/>
        <v>II in</v>
      </c>
      <c r="K1280" s="19" t="str">
        <f t="shared" si="125"/>
        <v>Drainage</v>
      </c>
      <c r="L1280" s="19"/>
      <c r="M1280" s="19"/>
    </row>
    <row r="1281" spans="1:13" x14ac:dyDescent="0.35">
      <c r="A1281" s="26" t="s">
        <v>166</v>
      </c>
      <c r="B1281" s="26" t="s">
        <v>474</v>
      </c>
      <c r="C1281" s="25" t="str">
        <f t="shared" si="120"/>
        <v>Certificate III in Bricklaying/Blocklaying</v>
      </c>
      <c r="D1281" s="25" t="str">
        <f t="shared" si="121"/>
        <v>CPC30111 Certificate III in Bricklaying/Blocklaying</v>
      </c>
      <c r="E1281" s="26">
        <v>1</v>
      </c>
      <c r="F1281" s="25" t="s">
        <v>225</v>
      </c>
      <c r="H1281" s="19" t="str">
        <f t="shared" si="123"/>
        <v>Certificate</v>
      </c>
      <c r="I1281" s="19" t="str">
        <f t="shared" si="124"/>
        <v>III in Bricklaying/Blocklaying</v>
      </c>
      <c r="J1281" s="19" t="str">
        <f t="shared" si="122"/>
        <v>III in</v>
      </c>
      <c r="K1281" s="19" t="str">
        <f t="shared" si="125"/>
        <v>Bricklaying/Blocklaying</v>
      </c>
      <c r="L1281" s="19"/>
      <c r="M1281" s="19"/>
    </row>
    <row r="1282" spans="1:13" x14ac:dyDescent="0.35">
      <c r="A1282" s="5" t="s">
        <v>197</v>
      </c>
      <c r="B1282" s="5" t="s">
        <v>593</v>
      </c>
      <c r="C1282" s="25" t="str">
        <f t="shared" si="120"/>
        <v>Certificate III in Shopfitting</v>
      </c>
      <c r="D1282" s="25" t="str">
        <f t="shared" si="121"/>
        <v>CPC30116 Certificate III in Shopfitting</v>
      </c>
      <c r="E1282" s="5">
        <v>1</v>
      </c>
      <c r="F1282" s="25" t="s">
        <v>275</v>
      </c>
      <c r="H1282" s="19" t="str">
        <f t="shared" si="123"/>
        <v>Certificate</v>
      </c>
      <c r="I1282" s="19" t="str">
        <f t="shared" si="124"/>
        <v>III in Shopfitting</v>
      </c>
      <c r="J1282" s="19" t="str">
        <f t="shared" si="122"/>
        <v>III in</v>
      </c>
      <c r="K1282" s="19" t="str">
        <f t="shared" si="125"/>
        <v>Shopfitting</v>
      </c>
      <c r="L1282" s="19"/>
      <c r="M1282" s="19"/>
    </row>
    <row r="1283" spans="1:13" x14ac:dyDescent="0.35">
      <c r="A1283" s="26" t="s">
        <v>47</v>
      </c>
      <c r="B1283" s="26" t="s">
        <v>457</v>
      </c>
      <c r="C1283" s="25" t="str">
        <f t="shared" ref="C1283:C1346" si="126">IF(H1283="Certificate",_xlfn.CONCAT(H1283," ",J1283," ",K1283),IF(H1283="Diploma",_xlfn.CONCAT(H1283," of ",PROPER(RIGHT(B1283,LEN(B1283)-2-FIND("of",B1283)))),PROPER(B1283)))</f>
        <v>Certificate III in Painting And Decorating</v>
      </c>
      <c r="D1283" s="25" t="str">
        <f t="shared" ref="D1283:D1346" si="127">_xlfn.CONCAT(A1283," ",IF(H1283="Certificate",_xlfn.CONCAT(H1283," ",J1283," ",K1283),IF(H1283="Diploma",_xlfn.CONCAT(H1283," of ",PROPER(RIGHT(B1283,LEN(B1283)-2-FIND("of",B1283)))),PROPER(B1283))))</f>
        <v>CPC30611 Certificate III in Painting And Decorating</v>
      </c>
      <c r="E1283" s="26">
        <v>1</v>
      </c>
      <c r="F1283" s="25" t="s">
        <v>225</v>
      </c>
      <c r="H1283" s="19" t="str">
        <f t="shared" si="123"/>
        <v>Certificate</v>
      </c>
      <c r="I1283" s="19" t="str">
        <f t="shared" si="124"/>
        <v>III in Painting and Decorating</v>
      </c>
      <c r="J1283" s="19" t="str">
        <f t="shared" ref="J1283:J1346" si="128">_xlfn.CONCAT(LEFT(I1283,FIND("in",LOWER(I1283))-1),"in")</f>
        <v>III in</v>
      </c>
      <c r="K1283" s="19" t="str">
        <f t="shared" si="125"/>
        <v>Painting And Decorating</v>
      </c>
      <c r="L1283" s="19"/>
      <c r="M1283" s="19"/>
    </row>
    <row r="1284" spans="1:13" x14ac:dyDescent="0.35">
      <c r="A1284" s="10" t="s">
        <v>200</v>
      </c>
      <c r="B1284" s="10" t="s">
        <v>595</v>
      </c>
      <c r="C1284" s="25" t="str">
        <f t="shared" si="126"/>
        <v>Certificate III in Stonemasonry (Monumental Installation)</v>
      </c>
      <c r="D1284" s="25" t="str">
        <f t="shared" si="127"/>
        <v>CPC32313 Certificate III in Stonemasonry (Monumental Installation)</v>
      </c>
      <c r="E1284" s="10">
        <v>1</v>
      </c>
      <c r="F1284" s="25" t="s">
        <v>275</v>
      </c>
      <c r="H1284" s="19" t="str">
        <f t="shared" si="123"/>
        <v>Certificate</v>
      </c>
      <c r="I1284" s="19" t="str">
        <f t="shared" si="124"/>
        <v>III in Stonemasonry (Monumental Installation)</v>
      </c>
      <c r="J1284" s="19" t="str">
        <f t="shared" si="128"/>
        <v>III in</v>
      </c>
      <c r="K1284" s="19" t="str">
        <f t="shared" si="125"/>
        <v>Stonemasonry (Monumental Installation)</v>
      </c>
      <c r="L1284" s="19"/>
      <c r="M1284" s="19"/>
    </row>
    <row r="1285" spans="1:13" x14ac:dyDescent="0.35">
      <c r="A1285" s="10" t="s">
        <v>153</v>
      </c>
      <c r="B1285" s="10" t="s">
        <v>497</v>
      </c>
      <c r="C1285" s="25" t="str">
        <f t="shared" si="126"/>
        <v>Certificate II in Security Operations</v>
      </c>
      <c r="D1285" s="25" t="str">
        <f t="shared" si="127"/>
        <v>CPP20212 Certificate II in Security Operations</v>
      </c>
      <c r="E1285" s="10">
        <v>1</v>
      </c>
      <c r="F1285" s="25" t="s">
        <v>275</v>
      </c>
      <c r="H1285" s="19" t="str">
        <f t="shared" si="123"/>
        <v>Certificate</v>
      </c>
      <c r="I1285" s="19" t="str">
        <f t="shared" si="124"/>
        <v>II in Security Operations</v>
      </c>
      <c r="J1285" s="19" t="str">
        <f t="shared" si="128"/>
        <v>II in</v>
      </c>
      <c r="K1285" s="19" t="str">
        <f t="shared" si="125"/>
        <v>Security Operations</v>
      </c>
      <c r="L1285" s="19"/>
      <c r="M1285" s="19"/>
    </row>
    <row r="1286" spans="1:13" x14ac:dyDescent="0.35">
      <c r="A1286" s="26" t="s">
        <v>173</v>
      </c>
      <c r="B1286" s="26" t="s">
        <v>433</v>
      </c>
      <c r="C1286" s="25" t="str">
        <f t="shared" si="126"/>
        <v>Certificate III in Cleaning Operations</v>
      </c>
      <c r="D1286" s="25" t="str">
        <f t="shared" si="127"/>
        <v>CPP30316 Certificate III in Cleaning Operations</v>
      </c>
      <c r="E1286" s="26">
        <v>1</v>
      </c>
      <c r="F1286" s="25" t="s">
        <v>225</v>
      </c>
      <c r="H1286" s="19" t="str">
        <f t="shared" si="123"/>
        <v>Certificate</v>
      </c>
      <c r="I1286" s="19" t="str">
        <f t="shared" si="124"/>
        <v>III in Cleaning Operations</v>
      </c>
      <c r="J1286" s="19" t="str">
        <f t="shared" si="128"/>
        <v>III in</v>
      </c>
      <c r="K1286" s="19" t="str">
        <f t="shared" si="125"/>
        <v>Cleaning Operations</v>
      </c>
      <c r="L1286" s="19"/>
      <c r="M1286" s="19"/>
    </row>
    <row r="1287" spans="1:13" x14ac:dyDescent="0.35">
      <c r="A1287" s="26" t="s">
        <v>656</v>
      </c>
      <c r="B1287" s="26" t="s">
        <v>657</v>
      </c>
      <c r="C1287" s="25" t="str">
        <f t="shared" si="126"/>
        <v>Certificate III in Real Estate Practice</v>
      </c>
      <c r="D1287" s="25" t="str">
        <f t="shared" si="127"/>
        <v>CPP31519 Certificate III in Real Estate Practice</v>
      </c>
      <c r="E1287" s="26">
        <v>1</v>
      </c>
      <c r="F1287" s="25" t="s">
        <v>225</v>
      </c>
      <c r="H1287" s="19" t="str">
        <f t="shared" si="123"/>
        <v>Certificate</v>
      </c>
      <c r="I1287" s="19" t="str">
        <f t="shared" si="124"/>
        <v>III in Real Estate Practice</v>
      </c>
      <c r="J1287" s="19" t="str">
        <f t="shared" si="128"/>
        <v>III in</v>
      </c>
      <c r="K1287" s="19" t="str">
        <f t="shared" si="125"/>
        <v>Real Estate Practice</v>
      </c>
      <c r="L1287" s="19"/>
      <c r="M1287" s="19"/>
    </row>
    <row r="1288" spans="1:13" x14ac:dyDescent="0.35">
      <c r="A1288" s="10" t="s">
        <v>207</v>
      </c>
      <c r="B1288" s="10" t="s">
        <v>509</v>
      </c>
      <c r="C1288" s="25" t="str">
        <f t="shared" si="126"/>
        <v>Certificate IV in Property Services (Real Estate)</v>
      </c>
      <c r="D1288" s="25" t="str">
        <f t="shared" si="127"/>
        <v>CPP40307 Certificate IV in Property Services (Real Estate)</v>
      </c>
      <c r="E1288" s="10">
        <v>1</v>
      </c>
      <c r="F1288" s="25" t="s">
        <v>275</v>
      </c>
      <c r="H1288" s="19" t="str">
        <f t="shared" si="123"/>
        <v>Certificate</v>
      </c>
      <c r="I1288" s="19" t="str">
        <f t="shared" si="124"/>
        <v>IV in Property Services (Real Estate)</v>
      </c>
      <c r="J1288" s="19" t="str">
        <f t="shared" si="128"/>
        <v>IV in</v>
      </c>
      <c r="K1288" s="19" t="str">
        <f t="shared" si="125"/>
        <v>Property Services (Real Estate)</v>
      </c>
      <c r="L1288" s="19"/>
      <c r="M1288" s="19"/>
    </row>
    <row r="1289" spans="1:13" x14ac:dyDescent="0.35">
      <c r="A1289" s="10" t="s">
        <v>55</v>
      </c>
      <c r="B1289" s="10" t="s">
        <v>518</v>
      </c>
      <c r="C1289" s="25" t="str">
        <f t="shared" si="126"/>
        <v>Certificate III in Assistant Dance Teaching</v>
      </c>
      <c r="D1289" s="25" t="str">
        <f t="shared" si="127"/>
        <v>CUA30313 Certificate III in Assistant Dance Teaching</v>
      </c>
      <c r="E1289" s="10">
        <v>1</v>
      </c>
      <c r="F1289" s="25" t="s">
        <v>275</v>
      </c>
      <c r="H1289" s="19" t="str">
        <f t="shared" si="123"/>
        <v>Certificate</v>
      </c>
      <c r="I1289" s="19" t="str">
        <f t="shared" si="124"/>
        <v>III in Assistant Dance Teaching</v>
      </c>
      <c r="J1289" s="19" t="str">
        <f t="shared" si="128"/>
        <v>III in</v>
      </c>
      <c r="K1289" s="19" t="str">
        <f t="shared" si="125"/>
        <v>Assistant Dance Teaching</v>
      </c>
      <c r="L1289" s="19"/>
      <c r="M1289" s="19"/>
    </row>
    <row r="1290" spans="1:13" x14ac:dyDescent="0.35">
      <c r="A1290" s="26" t="s">
        <v>65</v>
      </c>
      <c r="B1290" s="26" t="s">
        <v>635</v>
      </c>
      <c r="C1290" s="25" t="str">
        <f t="shared" si="126"/>
        <v>Certificate II in Baking</v>
      </c>
      <c r="D1290" s="25" t="str">
        <f t="shared" si="127"/>
        <v>FBP20217 Certificate II in Baking</v>
      </c>
      <c r="E1290" s="26">
        <v>1</v>
      </c>
      <c r="F1290" s="25" t="s">
        <v>225</v>
      </c>
      <c r="H1290" s="19" t="str">
        <f t="shared" si="123"/>
        <v>Certificate</v>
      </c>
      <c r="I1290" s="19" t="str">
        <f t="shared" si="124"/>
        <v>II in Baking</v>
      </c>
      <c r="J1290" s="19" t="str">
        <f t="shared" si="128"/>
        <v>II in</v>
      </c>
      <c r="K1290" s="19" t="str">
        <f t="shared" si="125"/>
        <v>Baking</v>
      </c>
      <c r="L1290" s="19"/>
      <c r="M1290" s="19"/>
    </row>
    <row r="1291" spans="1:13" x14ac:dyDescent="0.35">
      <c r="A1291" s="26" t="s">
        <v>640</v>
      </c>
      <c r="B1291" s="26" t="s">
        <v>641</v>
      </c>
      <c r="C1291" s="25" t="str">
        <f t="shared" si="126"/>
        <v>Certificate II in Wine Industry Operations</v>
      </c>
      <c r="D1291" s="25" t="str">
        <f t="shared" si="127"/>
        <v>FBP20518 Certificate II in Wine Industry Operations</v>
      </c>
      <c r="E1291" s="26">
        <v>1</v>
      </c>
      <c r="F1291" s="25" t="s">
        <v>225</v>
      </c>
      <c r="H1291" s="19" t="str">
        <f t="shared" si="123"/>
        <v>Certificate</v>
      </c>
      <c r="I1291" s="19" t="str">
        <f t="shared" si="124"/>
        <v>II in Wine Industry Operations</v>
      </c>
      <c r="J1291" s="19" t="str">
        <f t="shared" si="128"/>
        <v>II in</v>
      </c>
      <c r="K1291" s="19" t="str">
        <f t="shared" si="125"/>
        <v>Wine Industry Operations</v>
      </c>
      <c r="L1291" s="19"/>
      <c r="M1291" s="19"/>
    </row>
    <row r="1292" spans="1:13" x14ac:dyDescent="0.35">
      <c r="A1292" s="26" t="s">
        <v>163</v>
      </c>
      <c r="B1292" s="26" t="s">
        <v>390</v>
      </c>
      <c r="C1292" s="25" t="str">
        <f t="shared" si="126"/>
        <v>Certificate III in Baking</v>
      </c>
      <c r="D1292" s="25" t="str">
        <f t="shared" si="127"/>
        <v>FBP30517 Certificate III in Baking</v>
      </c>
      <c r="E1292" s="26">
        <v>1</v>
      </c>
      <c r="F1292" s="25" t="s">
        <v>225</v>
      </c>
      <c r="H1292" s="19" t="str">
        <f t="shared" si="123"/>
        <v>Certificate</v>
      </c>
      <c r="I1292" s="19" t="str">
        <f t="shared" si="124"/>
        <v>III in Baking</v>
      </c>
      <c r="J1292" s="19" t="str">
        <f t="shared" si="128"/>
        <v>III in</v>
      </c>
      <c r="K1292" s="19" t="str">
        <f t="shared" si="125"/>
        <v>Baking</v>
      </c>
      <c r="L1292" s="19"/>
      <c r="M1292" s="19"/>
    </row>
    <row r="1293" spans="1:13" x14ac:dyDescent="0.35">
      <c r="A1293" s="10" t="s">
        <v>67</v>
      </c>
      <c r="B1293" s="10" t="s">
        <v>517</v>
      </c>
      <c r="C1293" s="25" t="str">
        <f t="shared" si="126"/>
        <v>Certificate II in Financial Services</v>
      </c>
      <c r="D1293" s="25" t="str">
        <f t="shared" si="127"/>
        <v>FNS20115 Certificate II in Financial Services</v>
      </c>
      <c r="E1293" s="10">
        <v>1</v>
      </c>
      <c r="F1293" s="25" t="s">
        <v>275</v>
      </c>
      <c r="H1293" s="19" t="str">
        <f t="shared" ref="H1293:H1356" si="129">TRIM(PROPER(LEFT(B1293,FIND(" ",B1293))))</f>
        <v>Certificate</v>
      </c>
      <c r="I1293" s="19" t="str">
        <f t="shared" ref="I1293:I1356" si="130">RIGHT(B1293,LEN(B1293)-FIND(" ",B1293))</f>
        <v>II in Financial Services</v>
      </c>
      <c r="J1293" s="19" t="str">
        <f t="shared" si="128"/>
        <v>II in</v>
      </c>
      <c r="K1293" s="19" t="str">
        <f t="shared" ref="K1293:K1356" si="131">IF(H1293="Certificate",PROPER(RIGHT(I1293,LEN(I1293)-2-FIND("in",LOWER(I1293)))),PROPER(B1293))</f>
        <v>Financial Services</v>
      </c>
      <c r="L1293" s="19"/>
      <c r="M1293" s="19"/>
    </row>
    <row r="1294" spans="1:13" x14ac:dyDescent="0.35">
      <c r="A1294" s="26" t="s">
        <v>651</v>
      </c>
      <c r="B1294" s="26" t="s">
        <v>412</v>
      </c>
      <c r="C1294" s="25" t="str">
        <f t="shared" si="126"/>
        <v>Certificate III in Financial Services</v>
      </c>
      <c r="D1294" s="25" t="str">
        <f t="shared" si="127"/>
        <v>FNS30120 Certificate III in Financial Services</v>
      </c>
      <c r="E1294" s="26">
        <v>1</v>
      </c>
      <c r="F1294" s="25" t="s">
        <v>225</v>
      </c>
      <c r="H1294" s="19" t="str">
        <f t="shared" si="129"/>
        <v>Certificate</v>
      </c>
      <c r="I1294" s="19" t="str">
        <f t="shared" si="130"/>
        <v>III in Financial Services</v>
      </c>
      <c r="J1294" s="19" t="str">
        <f t="shared" si="128"/>
        <v>III in</v>
      </c>
      <c r="K1294" s="19" t="str">
        <f t="shared" si="131"/>
        <v>Financial Services</v>
      </c>
      <c r="L1294" s="19"/>
      <c r="M1294" s="19"/>
    </row>
    <row r="1295" spans="1:13" x14ac:dyDescent="0.35">
      <c r="A1295" s="10" t="s">
        <v>68</v>
      </c>
      <c r="B1295" s="10" t="s">
        <v>597</v>
      </c>
      <c r="C1295" s="25" t="str">
        <f t="shared" si="126"/>
        <v>Certificate III in Accounts Administration</v>
      </c>
      <c r="D1295" s="25" t="str">
        <f t="shared" si="127"/>
        <v>FNS30317 Certificate III in Accounts Administration</v>
      </c>
      <c r="E1295" s="10">
        <v>1</v>
      </c>
      <c r="F1295" s="25" t="s">
        <v>275</v>
      </c>
      <c r="H1295" s="19" t="str">
        <f t="shared" si="129"/>
        <v>Certificate</v>
      </c>
      <c r="I1295" s="19" t="str">
        <f t="shared" si="130"/>
        <v>III in Accounts Administration</v>
      </c>
      <c r="J1295" s="19" t="str">
        <f t="shared" si="128"/>
        <v>III in</v>
      </c>
      <c r="K1295" s="19" t="str">
        <f t="shared" si="131"/>
        <v>Accounts Administration</v>
      </c>
      <c r="L1295" s="19"/>
      <c r="M1295" s="19"/>
    </row>
    <row r="1296" spans="1:13" x14ac:dyDescent="0.35">
      <c r="A1296" s="5" t="s">
        <v>69</v>
      </c>
      <c r="B1296" s="5" t="s">
        <v>408</v>
      </c>
      <c r="C1296" s="25" t="str">
        <f t="shared" si="126"/>
        <v>Certificate I in Access To Vocational Pathways</v>
      </c>
      <c r="D1296" s="25" t="str">
        <f t="shared" si="127"/>
        <v>FSK10113 Certificate I in Access To Vocational Pathways</v>
      </c>
      <c r="E1296" s="5">
        <v>1</v>
      </c>
      <c r="F1296" s="25" t="s">
        <v>275</v>
      </c>
      <c r="H1296" s="19" t="str">
        <f t="shared" si="129"/>
        <v>Certificate</v>
      </c>
      <c r="I1296" s="19" t="str">
        <f t="shared" si="130"/>
        <v>I in Access to Vocational Pathways</v>
      </c>
      <c r="J1296" s="19" t="str">
        <f t="shared" si="128"/>
        <v>I in</v>
      </c>
      <c r="K1296" s="19" t="str">
        <f t="shared" si="131"/>
        <v>Access To Vocational Pathways</v>
      </c>
      <c r="L1296" s="19"/>
      <c r="M1296" s="19"/>
    </row>
    <row r="1297" spans="1:13" x14ac:dyDescent="0.35">
      <c r="A1297" s="26" t="s">
        <v>211</v>
      </c>
      <c r="B1297" s="26" t="s">
        <v>639</v>
      </c>
      <c r="C1297" s="25" t="str">
        <f t="shared" si="126"/>
        <v>Certificate II in Sawmilling And Processing</v>
      </c>
      <c r="D1297" s="25" t="str">
        <f t="shared" si="127"/>
        <v>FWP20316 Certificate II in Sawmilling And Processing</v>
      </c>
      <c r="E1297" s="26">
        <v>1</v>
      </c>
      <c r="F1297" s="25" t="s">
        <v>225</v>
      </c>
      <c r="H1297" s="19" t="str">
        <f t="shared" si="129"/>
        <v>Certificate</v>
      </c>
      <c r="I1297" s="19" t="str">
        <f t="shared" si="130"/>
        <v>II in Sawmilling and Processing</v>
      </c>
      <c r="J1297" s="19" t="str">
        <f t="shared" si="128"/>
        <v>II in</v>
      </c>
      <c r="K1297" s="19" t="str">
        <f t="shared" si="131"/>
        <v>Sawmilling And Processing</v>
      </c>
      <c r="L1297" s="19"/>
      <c r="M1297" s="19"/>
    </row>
    <row r="1298" spans="1:13" x14ac:dyDescent="0.35">
      <c r="A1298" s="26" t="s">
        <v>75</v>
      </c>
      <c r="B1298" s="26" t="s">
        <v>647</v>
      </c>
      <c r="C1298" s="25" t="str">
        <f t="shared" si="126"/>
        <v>Certificate III in Basic Health Care</v>
      </c>
      <c r="D1298" s="25" t="str">
        <f t="shared" si="127"/>
        <v>HLT31215 Certificate III in Basic Health Care</v>
      </c>
      <c r="E1298" s="26">
        <v>1</v>
      </c>
      <c r="F1298" s="25" t="s">
        <v>225</v>
      </c>
      <c r="H1298" s="19" t="str">
        <f t="shared" si="129"/>
        <v>Certificate</v>
      </c>
      <c r="I1298" s="19" t="str">
        <f t="shared" si="130"/>
        <v>III in Basic Health Care</v>
      </c>
      <c r="J1298" s="19" t="str">
        <f t="shared" si="128"/>
        <v>III in</v>
      </c>
      <c r="K1298" s="19" t="str">
        <f t="shared" si="131"/>
        <v>Basic Health Care</v>
      </c>
      <c r="L1298" s="19"/>
      <c r="M1298" s="19"/>
    </row>
    <row r="1299" spans="1:13" x14ac:dyDescent="0.35">
      <c r="A1299" s="2" t="s">
        <v>78</v>
      </c>
      <c r="B1299" s="2" t="s">
        <v>598</v>
      </c>
      <c r="C1299" s="25" t="str">
        <f t="shared" si="126"/>
        <v>Certificate III in Health Support Services</v>
      </c>
      <c r="D1299" s="25" t="str">
        <f t="shared" si="127"/>
        <v>HLT33215 Certificate III in Health Support Services</v>
      </c>
      <c r="E1299" s="2">
        <v>1</v>
      </c>
      <c r="F1299" s="25" t="s">
        <v>275</v>
      </c>
      <c r="H1299" s="19" t="str">
        <f t="shared" si="129"/>
        <v>Certificate</v>
      </c>
      <c r="I1299" s="19" t="str">
        <f t="shared" si="130"/>
        <v>III in Health Support Services</v>
      </c>
      <c r="J1299" s="19" t="str">
        <f t="shared" si="128"/>
        <v>III in</v>
      </c>
      <c r="K1299" s="19" t="str">
        <f t="shared" si="131"/>
        <v>Health Support Services</v>
      </c>
      <c r="L1299" s="19"/>
      <c r="M1299" s="19"/>
    </row>
    <row r="1300" spans="1:13" x14ac:dyDescent="0.35">
      <c r="A1300" s="25" t="s">
        <v>601</v>
      </c>
      <c r="B1300" s="25" t="s">
        <v>602</v>
      </c>
      <c r="C1300" s="25" t="str">
        <f t="shared" si="126"/>
        <v>Certificate III in Printing</v>
      </c>
      <c r="D1300" s="25" t="str">
        <f t="shared" si="127"/>
        <v>ICP31215 Certificate III in Printing</v>
      </c>
      <c r="E1300" s="25">
        <v>1</v>
      </c>
      <c r="F1300" s="25" t="s">
        <v>275</v>
      </c>
      <c r="H1300" s="19" t="str">
        <f t="shared" si="129"/>
        <v>Certificate</v>
      </c>
      <c r="I1300" s="19" t="str">
        <f t="shared" si="130"/>
        <v>III in Printing</v>
      </c>
      <c r="J1300" s="19" t="str">
        <f t="shared" si="128"/>
        <v>III in</v>
      </c>
      <c r="K1300" s="19" t="str">
        <f t="shared" si="131"/>
        <v>Printing</v>
      </c>
      <c r="L1300" s="19"/>
      <c r="M1300" s="19"/>
    </row>
    <row r="1301" spans="1:13" x14ac:dyDescent="0.35">
      <c r="A1301" s="2" t="s">
        <v>81</v>
      </c>
      <c r="B1301" s="2" t="s">
        <v>525</v>
      </c>
      <c r="C1301" s="25" t="str">
        <f t="shared" si="126"/>
        <v>Certificate III in Print Communications</v>
      </c>
      <c r="D1301" s="25" t="str">
        <f t="shared" si="127"/>
        <v>ICP31415 Certificate III in Print Communications</v>
      </c>
      <c r="E1301" s="2">
        <v>1</v>
      </c>
      <c r="F1301" s="25" t="s">
        <v>275</v>
      </c>
      <c r="H1301" s="19" t="str">
        <f t="shared" si="129"/>
        <v>Certificate</v>
      </c>
      <c r="I1301" s="19" t="str">
        <f t="shared" si="130"/>
        <v>III in Print Communications</v>
      </c>
      <c r="J1301" s="19" t="str">
        <f t="shared" si="128"/>
        <v>III in</v>
      </c>
      <c r="K1301" s="19" t="str">
        <f t="shared" si="131"/>
        <v>Print Communications</v>
      </c>
      <c r="L1301" s="19"/>
      <c r="M1301" s="19"/>
    </row>
    <row r="1302" spans="1:13" x14ac:dyDescent="0.35">
      <c r="A1302" s="3" t="s">
        <v>90</v>
      </c>
      <c r="B1302" s="3" t="s">
        <v>704</v>
      </c>
      <c r="C1302" s="25" t="str">
        <f t="shared" si="126"/>
        <v>Certificate III in Engineering (Technical)</v>
      </c>
      <c r="D1302" s="25" t="str">
        <f t="shared" si="127"/>
        <v>MEM30505 Certificate III in Engineering (Technical)</v>
      </c>
      <c r="E1302" s="3">
        <v>1</v>
      </c>
      <c r="F1302" s="25" t="s">
        <v>225</v>
      </c>
      <c r="H1302" s="19" t="str">
        <f t="shared" si="129"/>
        <v>Certificate</v>
      </c>
      <c r="I1302" s="19" t="str">
        <f t="shared" si="130"/>
        <v>III in Engineering (Technical)</v>
      </c>
      <c r="J1302" s="19" t="str">
        <f t="shared" si="128"/>
        <v>III in</v>
      </c>
      <c r="K1302" s="19" t="str">
        <f t="shared" si="131"/>
        <v>Engineering (Technical)</v>
      </c>
      <c r="L1302" s="19"/>
      <c r="M1302" s="19"/>
    </row>
    <row r="1303" spans="1:13" x14ac:dyDescent="0.35">
      <c r="A1303" s="26" t="s">
        <v>92</v>
      </c>
      <c r="B1303" s="26" t="s">
        <v>607</v>
      </c>
      <c r="C1303" s="25" t="str">
        <f t="shared" si="126"/>
        <v>Certificate III in Glass And Glazing</v>
      </c>
      <c r="D1303" s="25" t="str">
        <f t="shared" si="127"/>
        <v>MSF30418 Certificate III in Glass And Glazing</v>
      </c>
      <c r="E1303" s="26">
        <v>1</v>
      </c>
      <c r="F1303" s="25" t="s">
        <v>225</v>
      </c>
      <c r="H1303" s="19" t="str">
        <f t="shared" si="129"/>
        <v>Certificate</v>
      </c>
      <c r="I1303" s="19" t="str">
        <f t="shared" si="130"/>
        <v>III in Glass and Glazing</v>
      </c>
      <c r="J1303" s="19" t="str">
        <f t="shared" si="128"/>
        <v>III in</v>
      </c>
      <c r="K1303" s="19" t="str">
        <f t="shared" si="131"/>
        <v>Glass And Glazing</v>
      </c>
      <c r="L1303" s="19"/>
      <c r="M1303" s="19"/>
    </row>
    <row r="1304" spans="1:13" x14ac:dyDescent="0.35">
      <c r="A1304" s="2" t="s">
        <v>177</v>
      </c>
      <c r="B1304" s="2" t="s">
        <v>498</v>
      </c>
      <c r="C1304" s="25" t="str">
        <f t="shared" si="126"/>
        <v>Certificate III in Flooring Technology</v>
      </c>
      <c r="D1304" s="25" t="str">
        <f t="shared" si="127"/>
        <v>MSF30813 Certificate III in Flooring Technology</v>
      </c>
      <c r="E1304" s="2">
        <v>1</v>
      </c>
      <c r="F1304" s="25" t="s">
        <v>275</v>
      </c>
      <c r="H1304" s="19" t="str">
        <f t="shared" si="129"/>
        <v>Certificate</v>
      </c>
      <c r="I1304" s="19" t="str">
        <f t="shared" si="130"/>
        <v>III in Flooring Technology</v>
      </c>
      <c r="J1304" s="19" t="str">
        <f t="shared" si="128"/>
        <v>III in</v>
      </c>
      <c r="K1304" s="19" t="str">
        <f t="shared" si="131"/>
        <v>Flooring Technology</v>
      </c>
      <c r="L1304" s="19"/>
      <c r="M1304" s="19"/>
    </row>
    <row r="1305" spans="1:13" x14ac:dyDescent="0.35">
      <c r="A1305" s="2" t="s">
        <v>608</v>
      </c>
      <c r="B1305" s="2" t="s">
        <v>498</v>
      </c>
      <c r="C1305" s="25" t="str">
        <f t="shared" si="126"/>
        <v>Certificate III in Flooring Technology</v>
      </c>
      <c r="D1305" s="25" t="str">
        <f t="shared" si="127"/>
        <v>MSF30818 Certificate III in Flooring Technology</v>
      </c>
      <c r="E1305" s="2">
        <v>1</v>
      </c>
      <c r="F1305" s="25" t="s">
        <v>275</v>
      </c>
      <c r="H1305" s="19" t="str">
        <f t="shared" si="129"/>
        <v>Certificate</v>
      </c>
      <c r="I1305" s="19" t="str">
        <f t="shared" si="130"/>
        <v>III in Flooring Technology</v>
      </c>
      <c r="J1305" s="19" t="str">
        <f t="shared" si="128"/>
        <v>III in</v>
      </c>
      <c r="K1305" s="19" t="str">
        <f t="shared" si="131"/>
        <v>Flooring Technology</v>
      </c>
      <c r="L1305" s="19"/>
      <c r="M1305" s="19"/>
    </row>
    <row r="1306" spans="1:13" x14ac:dyDescent="0.35">
      <c r="A1306" s="26" t="s">
        <v>643</v>
      </c>
      <c r="B1306" s="26" t="s">
        <v>644</v>
      </c>
      <c r="C1306" s="25" t="str">
        <f t="shared" si="126"/>
        <v>Certificate III in Applied Fashion Design And Technology</v>
      </c>
      <c r="D1306" s="25" t="str">
        <f t="shared" si="127"/>
        <v>MST30819 Certificate III in Applied Fashion Design And Technology</v>
      </c>
      <c r="E1306" s="26">
        <v>1</v>
      </c>
      <c r="F1306" s="25" t="s">
        <v>225</v>
      </c>
      <c r="H1306" s="19" t="str">
        <f t="shared" si="129"/>
        <v>Certificate</v>
      </c>
      <c r="I1306" s="19" t="str">
        <f t="shared" si="130"/>
        <v>III in Applied Fashion Design and Technology</v>
      </c>
      <c r="J1306" s="19" t="str">
        <f t="shared" si="128"/>
        <v>III in</v>
      </c>
      <c r="K1306" s="19" t="str">
        <f t="shared" si="131"/>
        <v>Applied Fashion Design And Technology</v>
      </c>
      <c r="L1306" s="19"/>
      <c r="M1306" s="19"/>
    </row>
    <row r="1307" spans="1:13" x14ac:dyDescent="0.35">
      <c r="A1307" s="10" t="s">
        <v>610</v>
      </c>
      <c r="B1307" s="10" t="s">
        <v>611</v>
      </c>
      <c r="C1307" s="25" t="str">
        <f t="shared" si="126"/>
        <v>Certificate III in Auslan</v>
      </c>
      <c r="D1307" s="25" t="str">
        <f t="shared" si="127"/>
        <v>PSP30218 Certificate III in Auslan</v>
      </c>
      <c r="E1307" s="10">
        <v>1</v>
      </c>
      <c r="F1307" s="25" t="s">
        <v>275</v>
      </c>
      <c r="H1307" s="19" t="str">
        <f t="shared" si="129"/>
        <v>Certificate</v>
      </c>
      <c r="I1307" s="19" t="str">
        <f t="shared" si="130"/>
        <v>III in Auslan</v>
      </c>
      <c r="J1307" s="19" t="str">
        <f t="shared" si="128"/>
        <v>III in</v>
      </c>
      <c r="K1307" s="19" t="str">
        <f t="shared" si="131"/>
        <v>Auslan</v>
      </c>
      <c r="L1307" s="19"/>
      <c r="M1307" s="19"/>
    </row>
    <row r="1308" spans="1:13" x14ac:dyDescent="0.35">
      <c r="A1308" s="10" t="s">
        <v>613</v>
      </c>
      <c r="B1308" s="10" t="s">
        <v>508</v>
      </c>
      <c r="C1308" s="25" t="str">
        <f t="shared" si="126"/>
        <v>Certificate III in Public Safety (Ses Rescue)</v>
      </c>
      <c r="D1308" s="25" t="str">
        <f t="shared" si="127"/>
        <v>PUA30419 Certificate III in Public Safety (Ses Rescue)</v>
      </c>
      <c r="E1308" s="10">
        <v>1</v>
      </c>
      <c r="F1308" s="25" t="s">
        <v>275</v>
      </c>
      <c r="H1308" s="19" t="str">
        <f t="shared" si="129"/>
        <v>Certificate</v>
      </c>
      <c r="I1308" s="19" t="str">
        <f t="shared" si="130"/>
        <v>III in Public Safety (SES Rescue)</v>
      </c>
      <c r="J1308" s="19" t="str">
        <f t="shared" si="128"/>
        <v>III in</v>
      </c>
      <c r="K1308" s="19" t="str">
        <f t="shared" si="131"/>
        <v>Public Safety (Ses Rescue)</v>
      </c>
      <c r="L1308" s="19"/>
      <c r="M1308" s="19"/>
    </row>
    <row r="1309" spans="1:13" x14ac:dyDescent="0.35">
      <c r="A1309" s="10" t="s">
        <v>194</v>
      </c>
      <c r="B1309" s="10" t="s">
        <v>615</v>
      </c>
      <c r="C1309" s="25" t="str">
        <f t="shared" si="126"/>
        <v>Certificate III in Racing (Trackwork Rider)</v>
      </c>
      <c r="D1309" s="25" t="str">
        <f t="shared" si="127"/>
        <v>RGR30518 Certificate III in Racing (Trackwork Rider)</v>
      </c>
      <c r="E1309" s="10">
        <v>1</v>
      </c>
      <c r="F1309" s="25" t="s">
        <v>275</v>
      </c>
      <c r="H1309" s="19" t="str">
        <f t="shared" si="129"/>
        <v>Certificate</v>
      </c>
      <c r="I1309" s="19" t="str">
        <f t="shared" si="130"/>
        <v>III in Racing (Trackwork Rider)</v>
      </c>
      <c r="J1309" s="19" t="str">
        <f t="shared" si="128"/>
        <v>III in</v>
      </c>
      <c r="K1309" s="19" t="str">
        <f t="shared" si="131"/>
        <v>Racing (Trackwork Rider)</v>
      </c>
      <c r="L1309" s="19"/>
      <c r="M1309" s="19"/>
    </row>
    <row r="1310" spans="1:13" x14ac:dyDescent="0.35">
      <c r="A1310" s="10" t="s">
        <v>1128</v>
      </c>
      <c r="B1310" s="10" t="s">
        <v>1129</v>
      </c>
      <c r="C1310" s="25" t="str">
        <f t="shared" si="126"/>
        <v>Diploma of Share Trading And Investment</v>
      </c>
      <c r="D1310" s="25" t="str">
        <f t="shared" si="127"/>
        <v>10234NAT Diploma of Share Trading And Investment</v>
      </c>
      <c r="E1310" s="10">
        <v>1</v>
      </c>
      <c r="F1310" s="25" t="s">
        <v>210</v>
      </c>
      <c r="H1310" s="19" t="str">
        <f t="shared" si="129"/>
        <v>Diploma</v>
      </c>
      <c r="I1310" s="19" t="str">
        <f t="shared" si="130"/>
        <v>of Share Trading and Investment</v>
      </c>
      <c r="J1310" s="19" t="str">
        <f t="shared" si="128"/>
        <v>of Share Tradin</v>
      </c>
      <c r="K1310" s="19" t="str">
        <f t="shared" si="131"/>
        <v>Diploma Of Share Trading And Investment</v>
      </c>
      <c r="L1310" s="19"/>
      <c r="M1310" s="19"/>
    </row>
    <row r="1311" spans="1:13" x14ac:dyDescent="0.35">
      <c r="A1311" s="10" t="s">
        <v>1026</v>
      </c>
      <c r="B1311" s="10" t="s">
        <v>1027</v>
      </c>
      <c r="C1311" s="25" t="str">
        <f t="shared" si="126"/>
        <v>Certificate IV in Performing Arts</v>
      </c>
      <c r="D1311" s="25" t="str">
        <f t="shared" si="127"/>
        <v>10293NAT Certificate IV in Performing Arts</v>
      </c>
      <c r="E1311" s="10">
        <v>1</v>
      </c>
      <c r="F1311" s="25" t="s">
        <v>210</v>
      </c>
      <c r="H1311" s="19" t="str">
        <f t="shared" si="129"/>
        <v>Certificate</v>
      </c>
      <c r="I1311" s="19" t="str">
        <f t="shared" si="130"/>
        <v>IV in Performing Arts</v>
      </c>
      <c r="J1311" s="19" t="str">
        <f t="shared" si="128"/>
        <v>IV in</v>
      </c>
      <c r="K1311" s="19" t="str">
        <f t="shared" si="131"/>
        <v>Performing Arts</v>
      </c>
      <c r="L1311" s="19"/>
      <c r="M1311" s="19"/>
    </row>
    <row r="1312" spans="1:13" x14ac:dyDescent="0.35">
      <c r="A1312" s="26" t="s">
        <v>222</v>
      </c>
      <c r="B1312" s="26" t="s">
        <v>638</v>
      </c>
      <c r="C1312" s="25" t="str">
        <f t="shared" si="126"/>
        <v>Certificate II in Resources And Infrastructure Work Preparation</v>
      </c>
      <c r="D1312" s="25" t="str">
        <f t="shared" si="127"/>
        <v>RII20109 Certificate II in Resources And Infrastructure Work Preparation</v>
      </c>
      <c r="E1312" s="26">
        <v>1</v>
      </c>
      <c r="F1312" s="25" t="s">
        <v>225</v>
      </c>
      <c r="H1312" s="19" t="str">
        <f t="shared" si="129"/>
        <v>Certificate</v>
      </c>
      <c r="I1312" s="19" t="str">
        <f t="shared" si="130"/>
        <v>II in Resources and Infrastructure Work Preparation</v>
      </c>
      <c r="J1312" s="19" t="str">
        <f t="shared" si="128"/>
        <v>II in</v>
      </c>
      <c r="K1312" s="19" t="str">
        <f t="shared" si="131"/>
        <v>Resources And Infrastructure Work Preparation</v>
      </c>
      <c r="L1312" s="19"/>
      <c r="M1312" s="19"/>
    </row>
    <row r="1313" spans="1:13" x14ac:dyDescent="0.35">
      <c r="A1313" s="2" t="s">
        <v>1118</v>
      </c>
      <c r="B1313" s="2" t="s">
        <v>1119</v>
      </c>
      <c r="C1313" s="25" t="str">
        <f t="shared" si="126"/>
        <v>Diploma of Performing Arts</v>
      </c>
      <c r="D1313" s="25" t="str">
        <f t="shared" si="127"/>
        <v>10606NAT Diploma of Performing Arts</v>
      </c>
      <c r="E1313" s="2">
        <v>1</v>
      </c>
      <c r="F1313" s="25" t="s">
        <v>210</v>
      </c>
      <c r="H1313" s="19" t="str">
        <f t="shared" si="129"/>
        <v>Diploma</v>
      </c>
      <c r="I1313" s="19" t="str">
        <f t="shared" si="130"/>
        <v>of Performing Arts</v>
      </c>
      <c r="J1313" s="19" t="str">
        <f t="shared" si="128"/>
        <v>of Performin</v>
      </c>
      <c r="K1313" s="19" t="str">
        <f t="shared" si="131"/>
        <v>Diploma Of Performing Arts</v>
      </c>
      <c r="L1313" s="19"/>
      <c r="M1313" s="19"/>
    </row>
    <row r="1314" spans="1:13" x14ac:dyDescent="0.35">
      <c r="A1314" s="2" t="s">
        <v>1019</v>
      </c>
      <c r="B1314" s="2" t="s">
        <v>1020</v>
      </c>
      <c r="C1314" s="25" t="str">
        <f t="shared" si="126"/>
        <v>Certificate IV in Ministry (Insert Stream)</v>
      </c>
      <c r="D1314" s="25" t="str">
        <f t="shared" si="127"/>
        <v>10647NAT Certificate IV in Ministry (Insert Stream)</v>
      </c>
      <c r="E1314" s="2">
        <v>1</v>
      </c>
      <c r="F1314" s="25" t="s">
        <v>210</v>
      </c>
      <c r="H1314" s="19" t="str">
        <f t="shared" si="129"/>
        <v>Certificate</v>
      </c>
      <c r="I1314" s="19" t="str">
        <f t="shared" si="130"/>
        <v>IV in Ministry (Insert Stream)</v>
      </c>
      <c r="J1314" s="19" t="str">
        <f t="shared" si="128"/>
        <v>IV in</v>
      </c>
      <c r="K1314" s="19" t="str">
        <f t="shared" si="131"/>
        <v>Ministry (Insert Stream)</v>
      </c>
      <c r="L1314" s="19"/>
      <c r="M1314" s="19"/>
    </row>
    <row r="1315" spans="1:13" x14ac:dyDescent="0.35">
      <c r="A1315" s="2" t="s">
        <v>716</v>
      </c>
      <c r="B1315" s="2" t="s">
        <v>327</v>
      </c>
      <c r="C1315" s="25" t="str">
        <f t="shared" si="126"/>
        <v>Certificate I in General Education For Adults</v>
      </c>
      <c r="D1315" s="25" t="str">
        <f t="shared" si="127"/>
        <v>22236VIC Certificate I in General Education For Adults</v>
      </c>
      <c r="E1315" s="2">
        <v>1</v>
      </c>
      <c r="F1315" s="25" t="s">
        <v>210</v>
      </c>
      <c r="H1315" s="19" t="str">
        <f t="shared" si="129"/>
        <v>Certificate</v>
      </c>
      <c r="I1315" s="19" t="str">
        <f t="shared" si="130"/>
        <v>I in General Education for Adults</v>
      </c>
      <c r="J1315" s="19" t="str">
        <f t="shared" si="128"/>
        <v>I in</v>
      </c>
      <c r="K1315" s="19" t="str">
        <f t="shared" si="131"/>
        <v>General Education For Adults</v>
      </c>
      <c r="L1315" s="19"/>
      <c r="M1315" s="19"/>
    </row>
    <row r="1316" spans="1:13" x14ac:dyDescent="0.35">
      <c r="A1316" s="2" t="s">
        <v>908</v>
      </c>
      <c r="B1316" s="2" t="s">
        <v>909</v>
      </c>
      <c r="C1316" s="25" t="str">
        <f t="shared" si="126"/>
        <v>Certificate III in Pet Grooming</v>
      </c>
      <c r="D1316" s="25" t="str">
        <f t="shared" si="127"/>
        <v>ACM30617 Certificate III in Pet Grooming</v>
      </c>
      <c r="E1316" s="2">
        <v>1</v>
      </c>
      <c r="F1316" s="25" t="s">
        <v>210</v>
      </c>
      <c r="H1316" s="19" t="str">
        <f t="shared" si="129"/>
        <v>Certificate</v>
      </c>
      <c r="I1316" s="19" t="str">
        <f t="shared" si="130"/>
        <v>III in Pet Grooming</v>
      </c>
      <c r="J1316" s="19" t="str">
        <f t="shared" si="128"/>
        <v>III in</v>
      </c>
      <c r="K1316" s="19" t="str">
        <f t="shared" si="131"/>
        <v>Pet Grooming</v>
      </c>
      <c r="L1316" s="19"/>
      <c r="M1316" s="19"/>
    </row>
    <row r="1317" spans="1:13" x14ac:dyDescent="0.35">
      <c r="A1317" s="2" t="s">
        <v>802</v>
      </c>
      <c r="B1317" s="2" t="s">
        <v>803</v>
      </c>
      <c r="C1317" s="25" t="str">
        <f t="shared" si="126"/>
        <v>Certificate II in Sports Turf Management</v>
      </c>
      <c r="D1317" s="25" t="str">
        <f t="shared" si="127"/>
        <v>AHC20916 Certificate II in Sports Turf Management</v>
      </c>
      <c r="E1317" s="2">
        <v>1</v>
      </c>
      <c r="F1317" s="25" t="s">
        <v>210</v>
      </c>
      <c r="H1317" s="19" t="str">
        <f t="shared" si="129"/>
        <v>Certificate</v>
      </c>
      <c r="I1317" s="19" t="str">
        <f t="shared" si="130"/>
        <v>II in Sports Turf Management</v>
      </c>
      <c r="J1317" s="19" t="str">
        <f t="shared" si="128"/>
        <v>II in</v>
      </c>
      <c r="K1317" s="19" t="str">
        <f t="shared" si="131"/>
        <v>Sports Turf Management</v>
      </c>
      <c r="L1317" s="19"/>
      <c r="M1317" s="19"/>
    </row>
    <row r="1318" spans="1:13" x14ac:dyDescent="0.35">
      <c r="A1318" s="26" t="s">
        <v>172</v>
      </c>
      <c r="B1318" s="26" t="s">
        <v>520</v>
      </c>
      <c r="C1318" s="25" t="str">
        <f t="shared" si="126"/>
        <v>Certificate III in Civil Construction Plant Operations</v>
      </c>
      <c r="D1318" s="25" t="str">
        <f t="shared" si="127"/>
        <v>RII30815 Certificate III in Civil Construction Plant Operations</v>
      </c>
      <c r="E1318" s="26">
        <v>1</v>
      </c>
      <c r="F1318" s="25" t="s">
        <v>225</v>
      </c>
      <c r="H1318" s="19" t="str">
        <f t="shared" si="129"/>
        <v>Certificate</v>
      </c>
      <c r="I1318" s="19" t="str">
        <f t="shared" si="130"/>
        <v>III in Civil Construction Plant Operations</v>
      </c>
      <c r="J1318" s="19" t="str">
        <f t="shared" si="128"/>
        <v>III in</v>
      </c>
      <c r="K1318" s="19" t="str">
        <f t="shared" si="131"/>
        <v>Civil Construction Plant Operations</v>
      </c>
      <c r="L1318" s="19"/>
      <c r="M1318" s="19"/>
    </row>
    <row r="1319" spans="1:13" x14ac:dyDescent="0.35">
      <c r="A1319" s="2" t="s">
        <v>804</v>
      </c>
      <c r="B1319" s="2" t="s">
        <v>803</v>
      </c>
      <c r="C1319" s="25" t="str">
        <f t="shared" si="126"/>
        <v>Certificate II in Sports Turf Management</v>
      </c>
      <c r="D1319" s="25" t="str">
        <f t="shared" si="127"/>
        <v>AHC20919 Certificate II in Sports Turf Management</v>
      </c>
      <c r="E1319" s="2">
        <v>1</v>
      </c>
      <c r="F1319" s="25" t="s">
        <v>210</v>
      </c>
      <c r="H1319" s="19" t="str">
        <f t="shared" si="129"/>
        <v>Certificate</v>
      </c>
      <c r="I1319" s="19" t="str">
        <f t="shared" si="130"/>
        <v>II in Sports Turf Management</v>
      </c>
      <c r="J1319" s="19" t="str">
        <f t="shared" si="128"/>
        <v>II in</v>
      </c>
      <c r="K1319" s="19" t="str">
        <f t="shared" si="131"/>
        <v>Sports Turf Management</v>
      </c>
      <c r="L1319" s="19"/>
      <c r="M1319" s="19"/>
    </row>
    <row r="1320" spans="1:13" x14ac:dyDescent="0.35">
      <c r="A1320" s="26" t="s">
        <v>99</v>
      </c>
      <c r="B1320" s="26" t="s">
        <v>471</v>
      </c>
      <c r="C1320" s="25" t="str">
        <f t="shared" si="126"/>
        <v>Certificate III in Civil Construction</v>
      </c>
      <c r="D1320" s="25" t="str">
        <f t="shared" si="127"/>
        <v>RII30915 Certificate III in Civil Construction</v>
      </c>
      <c r="E1320" s="26">
        <v>1</v>
      </c>
      <c r="F1320" s="25" t="s">
        <v>225</v>
      </c>
      <c r="H1320" s="19" t="str">
        <f t="shared" si="129"/>
        <v>Certificate</v>
      </c>
      <c r="I1320" s="19" t="str">
        <f t="shared" si="130"/>
        <v>III in Civil Construction</v>
      </c>
      <c r="J1320" s="19" t="str">
        <f t="shared" si="128"/>
        <v>III in</v>
      </c>
      <c r="K1320" s="19" t="str">
        <f t="shared" si="131"/>
        <v>Civil Construction</v>
      </c>
      <c r="L1320" s="19"/>
      <c r="M1320" s="19"/>
    </row>
    <row r="1321" spans="1:13" x14ac:dyDescent="0.35">
      <c r="A1321" s="2" t="s">
        <v>193</v>
      </c>
      <c r="B1321" s="2" t="s">
        <v>505</v>
      </c>
      <c r="C1321" s="25" t="str">
        <f t="shared" si="126"/>
        <v>Certificate III in Production Horticulture</v>
      </c>
      <c r="D1321" s="25" t="str">
        <f t="shared" si="127"/>
        <v>AHC30616 Certificate III in Production Horticulture</v>
      </c>
      <c r="E1321" s="2">
        <v>1</v>
      </c>
      <c r="F1321" s="25" t="s">
        <v>210</v>
      </c>
      <c r="H1321" s="19" t="str">
        <f t="shared" si="129"/>
        <v>Certificate</v>
      </c>
      <c r="I1321" s="19" t="str">
        <f t="shared" si="130"/>
        <v>III in Production Horticulture</v>
      </c>
      <c r="J1321" s="19" t="str">
        <f t="shared" si="128"/>
        <v>III in</v>
      </c>
      <c r="K1321" s="19" t="str">
        <f t="shared" si="131"/>
        <v>Production Horticulture</v>
      </c>
      <c r="L1321" s="19"/>
      <c r="M1321" s="19"/>
    </row>
    <row r="1322" spans="1:13" x14ac:dyDescent="0.35">
      <c r="A1322" s="26" t="s">
        <v>918</v>
      </c>
      <c r="B1322" s="26" t="s">
        <v>919</v>
      </c>
      <c r="C1322" s="25" t="str">
        <f t="shared" si="126"/>
        <v>Certificate III in Production Nursery</v>
      </c>
      <c r="D1322" s="25" t="str">
        <f t="shared" si="127"/>
        <v>AHC31116 Certificate III in Production Nursery</v>
      </c>
      <c r="E1322" s="26">
        <v>1</v>
      </c>
      <c r="F1322" s="25" t="s">
        <v>210</v>
      </c>
      <c r="H1322" s="19" t="str">
        <f t="shared" si="129"/>
        <v>Certificate</v>
      </c>
      <c r="I1322" s="19" t="str">
        <f t="shared" si="130"/>
        <v>III in Production Nursery</v>
      </c>
      <c r="J1322" s="19" t="str">
        <f t="shared" si="128"/>
        <v>III in</v>
      </c>
      <c r="K1322" s="19" t="str">
        <f t="shared" si="131"/>
        <v>Production Nursery</v>
      </c>
      <c r="L1322" s="19"/>
      <c r="M1322" s="19"/>
    </row>
    <row r="1323" spans="1:13" x14ac:dyDescent="0.35">
      <c r="A1323" s="22" t="s">
        <v>930</v>
      </c>
      <c r="B1323" s="22" t="s">
        <v>931</v>
      </c>
      <c r="C1323" s="25" t="str">
        <f t="shared" si="126"/>
        <v>Certificate III in Retail Nursery</v>
      </c>
      <c r="D1323" s="25" t="str">
        <f t="shared" si="127"/>
        <v>AHC31216 Certificate III in Retail Nursery</v>
      </c>
      <c r="E1323" s="22">
        <v>1</v>
      </c>
      <c r="F1323" s="25" t="s">
        <v>210</v>
      </c>
      <c r="H1323" s="19" t="str">
        <f t="shared" si="129"/>
        <v>Certificate</v>
      </c>
      <c r="I1323" s="19" t="str">
        <f t="shared" si="130"/>
        <v>III in Retail Nursery</v>
      </c>
      <c r="J1323" s="19" t="str">
        <f t="shared" si="128"/>
        <v>III in</v>
      </c>
      <c r="K1323" s="19" t="str">
        <f t="shared" si="131"/>
        <v>Retail Nursery</v>
      </c>
      <c r="L1323" s="19"/>
      <c r="M1323" s="19"/>
    </row>
    <row r="1324" spans="1:13" x14ac:dyDescent="0.35">
      <c r="A1324" s="2" t="s">
        <v>1049</v>
      </c>
      <c r="B1324" s="2" t="s">
        <v>1050</v>
      </c>
      <c r="C1324" s="25" t="str">
        <f t="shared" si="126"/>
        <v>Diploma of Agriculture</v>
      </c>
      <c r="D1324" s="25" t="str">
        <f t="shared" si="127"/>
        <v>AHC50116 Diploma of Agriculture</v>
      </c>
      <c r="E1324" s="2">
        <v>1</v>
      </c>
      <c r="F1324" s="25" t="s">
        <v>210</v>
      </c>
      <c r="H1324" s="19" t="str">
        <f t="shared" si="129"/>
        <v>Diploma</v>
      </c>
      <c r="I1324" s="19" t="str">
        <f t="shared" si="130"/>
        <v>of Agriculture</v>
      </c>
      <c r="J1324" s="19" t="e">
        <f t="shared" si="128"/>
        <v>#VALUE!</v>
      </c>
      <c r="K1324" s="19" t="str">
        <f t="shared" si="131"/>
        <v>Diploma Of Agriculture</v>
      </c>
      <c r="L1324" s="19"/>
      <c r="M1324" s="19"/>
    </row>
    <row r="1325" spans="1:13" x14ac:dyDescent="0.35">
      <c r="A1325" s="26" t="s">
        <v>652</v>
      </c>
      <c r="B1325" s="26" t="s">
        <v>653</v>
      </c>
      <c r="C1325" s="25" t="str">
        <f t="shared" si="126"/>
        <v>Certificate III in Fishing Operations</v>
      </c>
      <c r="D1325" s="25" t="str">
        <f t="shared" si="127"/>
        <v>SFI30219 Certificate III in Fishing Operations</v>
      </c>
      <c r="E1325" s="26">
        <v>1</v>
      </c>
      <c r="F1325" s="25" t="s">
        <v>225</v>
      </c>
      <c r="H1325" s="19" t="str">
        <f t="shared" si="129"/>
        <v>Certificate</v>
      </c>
      <c r="I1325" s="19" t="str">
        <f t="shared" si="130"/>
        <v>III in Fishing Operations</v>
      </c>
      <c r="J1325" s="19" t="str">
        <f t="shared" si="128"/>
        <v>III in</v>
      </c>
      <c r="K1325" s="19" t="str">
        <f t="shared" si="131"/>
        <v>Fishing Operations</v>
      </c>
      <c r="L1325" s="19"/>
      <c r="M1325" s="19"/>
    </row>
    <row r="1326" spans="1:13" x14ac:dyDescent="0.35">
      <c r="A1326" s="2" t="s">
        <v>178</v>
      </c>
      <c r="B1326" s="2" t="s">
        <v>618</v>
      </c>
      <c r="C1326" s="25" t="str">
        <f t="shared" si="126"/>
        <v>Certificate III in Floristry</v>
      </c>
      <c r="D1326" s="25" t="str">
        <f t="shared" si="127"/>
        <v>SFL30115 Certificate III in Floristry</v>
      </c>
      <c r="E1326" s="2">
        <v>1</v>
      </c>
      <c r="F1326" s="25" t="s">
        <v>275</v>
      </c>
      <c r="H1326" s="19" t="str">
        <f t="shared" si="129"/>
        <v>Certificate</v>
      </c>
      <c r="I1326" s="19" t="str">
        <f t="shared" si="130"/>
        <v>III in Floristry</v>
      </c>
      <c r="J1326" s="19" t="str">
        <f t="shared" si="128"/>
        <v>III in</v>
      </c>
      <c r="K1326" s="19" t="str">
        <f t="shared" si="131"/>
        <v>Floristry</v>
      </c>
      <c r="L1326" s="19"/>
      <c r="M1326" s="19"/>
    </row>
    <row r="1327" spans="1:13" x14ac:dyDescent="0.35">
      <c r="A1327" s="2" t="s">
        <v>1047</v>
      </c>
      <c r="B1327" s="2" t="s">
        <v>1048</v>
      </c>
      <c r="C1327" s="25" t="str">
        <f t="shared" si="126"/>
        <v>Diploma of Agribusiness Management</v>
      </c>
      <c r="D1327" s="25" t="str">
        <f t="shared" si="127"/>
        <v>AHC51416 Diploma of Agribusiness Management</v>
      </c>
      <c r="E1327" s="2">
        <v>1</v>
      </c>
      <c r="F1327" s="25" t="s">
        <v>210</v>
      </c>
      <c r="H1327" s="19" t="str">
        <f t="shared" si="129"/>
        <v>Diploma</v>
      </c>
      <c r="I1327" s="19" t="str">
        <f t="shared" si="130"/>
        <v>of Agribusiness Management</v>
      </c>
      <c r="J1327" s="19" t="str">
        <f t="shared" si="128"/>
        <v>of Agribusin</v>
      </c>
      <c r="K1327" s="19" t="str">
        <f t="shared" si="131"/>
        <v>Diploma Of Agribusiness Management</v>
      </c>
      <c r="L1327" s="19"/>
      <c r="M1327" s="19"/>
    </row>
    <row r="1328" spans="1:13" x14ac:dyDescent="0.35">
      <c r="A1328" s="2" t="s">
        <v>895</v>
      </c>
      <c r="B1328" s="2" t="s">
        <v>896</v>
      </c>
      <c r="C1328" s="25" t="str">
        <f t="shared" si="126"/>
        <v>Certificate III in Meat Processing (Boning Room)</v>
      </c>
      <c r="D1328" s="25" t="str">
        <f t="shared" si="127"/>
        <v>AMP30116 Certificate III in Meat Processing (Boning Room)</v>
      </c>
      <c r="E1328" s="2">
        <v>1</v>
      </c>
      <c r="F1328" s="25" t="s">
        <v>210</v>
      </c>
      <c r="H1328" s="19" t="str">
        <f t="shared" si="129"/>
        <v>Certificate</v>
      </c>
      <c r="I1328" s="19" t="str">
        <f t="shared" si="130"/>
        <v>III in Meat Processing (Boning Room)</v>
      </c>
      <c r="J1328" s="19" t="str">
        <f t="shared" si="128"/>
        <v>III in</v>
      </c>
      <c r="K1328" s="19" t="str">
        <f t="shared" si="131"/>
        <v>Meat Processing (Boning Room)</v>
      </c>
      <c r="L1328" s="19"/>
      <c r="M1328" s="19"/>
    </row>
    <row r="1329" spans="1:13" x14ac:dyDescent="0.35">
      <c r="A1329" s="2" t="s">
        <v>899</v>
      </c>
      <c r="B1329" s="2" t="s">
        <v>900</v>
      </c>
      <c r="C1329" s="25" t="str">
        <f t="shared" si="126"/>
        <v>Certificate III in Meat Processing (Meat Safety)</v>
      </c>
      <c r="D1329" s="25" t="str">
        <f t="shared" si="127"/>
        <v>AMP30316 Certificate III in Meat Processing (Meat Safety)</v>
      </c>
      <c r="E1329" s="2">
        <v>1</v>
      </c>
      <c r="F1329" s="25" t="s">
        <v>210</v>
      </c>
      <c r="H1329" s="19" t="str">
        <f t="shared" si="129"/>
        <v>Certificate</v>
      </c>
      <c r="I1329" s="19" t="str">
        <f t="shared" si="130"/>
        <v>III in Meat Processing (Meat Safety)</v>
      </c>
      <c r="J1329" s="19" t="str">
        <f t="shared" si="128"/>
        <v>III in</v>
      </c>
      <c r="K1329" s="19" t="str">
        <f t="shared" si="131"/>
        <v>Meat Processing (Meat Safety)</v>
      </c>
      <c r="L1329" s="19"/>
      <c r="M1329" s="19"/>
    </row>
    <row r="1330" spans="1:13" x14ac:dyDescent="0.35">
      <c r="A1330" s="26" t="s">
        <v>897</v>
      </c>
      <c r="B1330" s="26" t="s">
        <v>898</v>
      </c>
      <c r="C1330" s="25" t="str">
        <f t="shared" si="126"/>
        <v>Certificate III in Meat Processing (General)</v>
      </c>
      <c r="D1330" s="25" t="str">
        <f t="shared" si="127"/>
        <v>AMP30616 Certificate III in Meat Processing (General)</v>
      </c>
      <c r="E1330" s="26">
        <v>1</v>
      </c>
      <c r="F1330" s="25" t="s">
        <v>210</v>
      </c>
      <c r="H1330" s="19" t="str">
        <f t="shared" si="129"/>
        <v>Certificate</v>
      </c>
      <c r="I1330" s="19" t="str">
        <f t="shared" si="130"/>
        <v>III in Meat Processing (General)</v>
      </c>
      <c r="J1330" s="19" t="str">
        <f t="shared" si="128"/>
        <v>III in</v>
      </c>
      <c r="K1330" s="19" t="str">
        <f t="shared" si="131"/>
        <v>Meat Processing (General)</v>
      </c>
      <c r="L1330" s="19"/>
      <c r="M1330" s="19"/>
    </row>
    <row r="1331" spans="1:13" x14ac:dyDescent="0.35">
      <c r="A1331" s="25" t="s">
        <v>743</v>
      </c>
      <c r="B1331" s="25" t="s">
        <v>744</v>
      </c>
      <c r="C1331" s="25" t="str">
        <f t="shared" si="126"/>
        <v>Certificate II in Automotive Air Conditioning Technology</v>
      </c>
      <c r="D1331" s="25" t="str">
        <f t="shared" si="127"/>
        <v>AUR20218 Certificate II in Automotive Air Conditioning Technology</v>
      </c>
      <c r="E1331" s="25">
        <v>1</v>
      </c>
      <c r="F1331" s="25" t="s">
        <v>210</v>
      </c>
      <c r="H1331" s="19" t="str">
        <f t="shared" si="129"/>
        <v>Certificate</v>
      </c>
      <c r="I1331" s="19" t="str">
        <f t="shared" si="130"/>
        <v>II in Automotive Air Conditioning Technology</v>
      </c>
      <c r="J1331" s="19" t="str">
        <f t="shared" si="128"/>
        <v>II in</v>
      </c>
      <c r="K1331" s="19" t="str">
        <f t="shared" si="131"/>
        <v>Automotive Air Conditioning Technology</v>
      </c>
      <c r="L1331" s="19"/>
      <c r="M1331" s="19"/>
    </row>
    <row r="1332" spans="1:13" x14ac:dyDescent="0.35">
      <c r="A1332" s="2" t="s">
        <v>901</v>
      </c>
      <c r="B1332" s="2" t="s">
        <v>486</v>
      </c>
      <c r="C1332" s="25" t="str">
        <f t="shared" si="126"/>
        <v>Certificate III in Motorcycle Mechanical Technology</v>
      </c>
      <c r="D1332" s="25" t="str">
        <f t="shared" si="127"/>
        <v>AUR30820 Certificate III in Motorcycle Mechanical Technology</v>
      </c>
      <c r="E1332" s="2">
        <v>1</v>
      </c>
      <c r="F1332" s="25" t="s">
        <v>210</v>
      </c>
      <c r="H1332" s="19" t="str">
        <f t="shared" si="129"/>
        <v>Certificate</v>
      </c>
      <c r="I1332" s="19" t="str">
        <f t="shared" si="130"/>
        <v>III in Motorcycle Mechanical Technology</v>
      </c>
      <c r="J1332" s="19" t="str">
        <f t="shared" si="128"/>
        <v>III in</v>
      </c>
      <c r="K1332" s="19" t="str">
        <f t="shared" si="131"/>
        <v>Motorcycle Mechanical Technology</v>
      </c>
      <c r="L1332" s="19"/>
      <c r="M1332" s="19"/>
    </row>
    <row r="1333" spans="1:13" x14ac:dyDescent="0.35">
      <c r="A1333" s="2" t="s">
        <v>826</v>
      </c>
      <c r="B1333" s="2" t="s">
        <v>827</v>
      </c>
      <c r="C1333" s="25" t="str">
        <f t="shared" si="126"/>
        <v>Certificate III in Automotive Glazing Technology</v>
      </c>
      <c r="D1333" s="25" t="str">
        <f t="shared" si="127"/>
        <v>AUR32216 Certificate III in Automotive Glazing Technology</v>
      </c>
      <c r="E1333" s="2">
        <v>1</v>
      </c>
      <c r="F1333" s="25" t="s">
        <v>210</v>
      </c>
      <c r="H1333" s="19" t="str">
        <f t="shared" si="129"/>
        <v>Certificate</v>
      </c>
      <c r="I1333" s="19" t="str">
        <f t="shared" si="130"/>
        <v>III in Automotive Glazing Technology</v>
      </c>
      <c r="J1333" s="19" t="str">
        <f t="shared" si="128"/>
        <v>III in</v>
      </c>
      <c r="K1333" s="19" t="str">
        <f t="shared" si="131"/>
        <v>Automotive Glazing Technology</v>
      </c>
      <c r="L1333" s="19"/>
      <c r="M1333" s="19"/>
    </row>
    <row r="1334" spans="1:13" x14ac:dyDescent="0.35">
      <c r="A1334" s="2" t="s">
        <v>164</v>
      </c>
      <c r="B1334" s="2" t="s">
        <v>494</v>
      </c>
      <c r="C1334" s="25" t="str">
        <f t="shared" si="126"/>
        <v>Certificate III in Barbering</v>
      </c>
      <c r="D1334" s="25" t="str">
        <f t="shared" si="127"/>
        <v>SHB30516 Certificate III in Barbering</v>
      </c>
      <c r="E1334" s="2">
        <v>1</v>
      </c>
      <c r="F1334" s="25" t="s">
        <v>275</v>
      </c>
      <c r="H1334" s="19" t="str">
        <f t="shared" si="129"/>
        <v>Certificate</v>
      </c>
      <c r="I1334" s="19" t="str">
        <f t="shared" si="130"/>
        <v>III in Barbering</v>
      </c>
      <c r="J1334" s="19" t="str">
        <f t="shared" si="128"/>
        <v>III in</v>
      </c>
      <c r="K1334" s="19" t="str">
        <f t="shared" si="131"/>
        <v>Barbering</v>
      </c>
      <c r="L1334" s="19"/>
      <c r="M1334" s="19"/>
    </row>
    <row r="1335" spans="1:13" x14ac:dyDescent="0.35">
      <c r="A1335" s="26" t="s">
        <v>164</v>
      </c>
      <c r="B1335" s="26" t="s">
        <v>494</v>
      </c>
      <c r="C1335" s="25" t="str">
        <f t="shared" si="126"/>
        <v>Certificate III in Barbering</v>
      </c>
      <c r="D1335" s="25" t="str">
        <f t="shared" si="127"/>
        <v>SHB30516 Certificate III in Barbering</v>
      </c>
      <c r="E1335" s="26">
        <v>1</v>
      </c>
      <c r="F1335" s="25" t="s">
        <v>225</v>
      </c>
      <c r="H1335" s="19" t="str">
        <f t="shared" si="129"/>
        <v>Certificate</v>
      </c>
      <c r="I1335" s="19" t="str">
        <f t="shared" si="130"/>
        <v>III in Barbering</v>
      </c>
      <c r="J1335" s="19" t="str">
        <f t="shared" si="128"/>
        <v>III in</v>
      </c>
      <c r="K1335" s="19" t="str">
        <f t="shared" si="131"/>
        <v>Barbering</v>
      </c>
      <c r="L1335" s="19"/>
      <c r="M1335" s="19"/>
    </row>
    <row r="1336" spans="1:13" x14ac:dyDescent="0.35">
      <c r="A1336" s="26" t="s">
        <v>832</v>
      </c>
      <c r="B1336" s="26" t="s">
        <v>833</v>
      </c>
      <c r="C1336" s="25" t="str">
        <f t="shared" si="126"/>
        <v>Certificate III in Automotive Underbody Technology</v>
      </c>
      <c r="D1336" s="25" t="str">
        <f t="shared" si="127"/>
        <v>AUR32518 Certificate III in Automotive Underbody Technology</v>
      </c>
      <c r="E1336" s="26">
        <v>1</v>
      </c>
      <c r="F1336" s="25" t="s">
        <v>210</v>
      </c>
      <c r="H1336" s="19" t="str">
        <f t="shared" si="129"/>
        <v>Certificate</v>
      </c>
      <c r="I1336" s="19" t="str">
        <f t="shared" si="130"/>
        <v>III in Automotive Underbody Technology</v>
      </c>
      <c r="J1336" s="19" t="str">
        <f t="shared" si="128"/>
        <v>III in</v>
      </c>
      <c r="K1336" s="19" t="str">
        <f t="shared" si="131"/>
        <v>Automotive Underbody Technology</v>
      </c>
      <c r="L1336" s="19"/>
      <c r="M1336" s="19"/>
    </row>
    <row r="1337" spans="1:13" x14ac:dyDescent="0.35">
      <c r="A1337" s="25" t="s">
        <v>1053</v>
      </c>
      <c r="B1337" s="25" t="s">
        <v>1054</v>
      </c>
      <c r="C1337" s="25" t="str">
        <f t="shared" si="126"/>
        <v>Diploma of Aviation (Commercial Pilot Licence - Helicopter)</v>
      </c>
      <c r="D1337" s="25" t="str">
        <f t="shared" si="127"/>
        <v>AVI50315 Diploma of Aviation (Commercial Pilot Licence - Helicopter)</v>
      </c>
      <c r="E1337" s="25">
        <v>1</v>
      </c>
      <c r="F1337" s="25" t="s">
        <v>210</v>
      </c>
      <c r="H1337" s="19" t="str">
        <f t="shared" si="129"/>
        <v>Diploma</v>
      </c>
      <c r="I1337" s="19" t="str">
        <f t="shared" si="130"/>
        <v>of Aviation (Commercial Pilot Licence - Helicopter)</v>
      </c>
      <c r="J1337" s="19" t="e">
        <f t="shared" si="128"/>
        <v>#VALUE!</v>
      </c>
      <c r="K1337" s="19" t="str">
        <f t="shared" si="131"/>
        <v>Diploma Of Aviation (Commercial Pilot Licence - Helicopter)</v>
      </c>
      <c r="L1337" s="19"/>
      <c r="M1337" s="19"/>
    </row>
    <row r="1338" spans="1:13" x14ac:dyDescent="0.35">
      <c r="A1338" s="2" t="s">
        <v>1009</v>
      </c>
      <c r="B1338" s="2" t="s">
        <v>1010</v>
      </c>
      <c r="C1338" s="25" t="str">
        <f t="shared" si="126"/>
        <v>Certificate IV in Leadership And Management</v>
      </c>
      <c r="D1338" s="25" t="str">
        <f t="shared" si="127"/>
        <v>BSB42015 Certificate IV in Leadership And Management</v>
      </c>
      <c r="E1338" s="2">
        <v>1</v>
      </c>
      <c r="F1338" s="25" t="s">
        <v>210</v>
      </c>
      <c r="H1338" s="19" t="str">
        <f t="shared" si="129"/>
        <v>Certificate</v>
      </c>
      <c r="I1338" s="19" t="str">
        <f t="shared" si="130"/>
        <v>IV in Leadership and Management</v>
      </c>
      <c r="J1338" s="19" t="str">
        <f t="shared" si="128"/>
        <v>IV in</v>
      </c>
      <c r="K1338" s="19" t="str">
        <f t="shared" si="131"/>
        <v>Leadership And Management</v>
      </c>
      <c r="L1338" s="19"/>
      <c r="M1338" s="19"/>
    </row>
    <row r="1339" spans="1:13" x14ac:dyDescent="0.35">
      <c r="A1339" s="2" t="s">
        <v>292</v>
      </c>
      <c r="B1339" s="2" t="s">
        <v>660</v>
      </c>
      <c r="C1339" s="25" t="str">
        <f t="shared" si="126"/>
        <v>Certificate IV in Marketing And Communication</v>
      </c>
      <c r="D1339" s="25" t="str">
        <f t="shared" si="127"/>
        <v>BSB42415 Certificate IV in Marketing And Communication</v>
      </c>
      <c r="E1339" s="2">
        <v>1</v>
      </c>
      <c r="F1339" s="25" t="s">
        <v>210</v>
      </c>
      <c r="H1339" s="19" t="str">
        <f t="shared" si="129"/>
        <v>Certificate</v>
      </c>
      <c r="I1339" s="19" t="str">
        <f t="shared" si="130"/>
        <v>IV in Marketing and Communication</v>
      </c>
      <c r="J1339" s="19" t="str">
        <f t="shared" si="128"/>
        <v>IV in</v>
      </c>
      <c r="K1339" s="19" t="str">
        <f t="shared" si="131"/>
        <v>Marketing And Communication</v>
      </c>
      <c r="L1339" s="19"/>
      <c r="M1339" s="19"/>
    </row>
    <row r="1340" spans="1:13" x14ac:dyDescent="0.35">
      <c r="A1340" s="26" t="s">
        <v>1030</v>
      </c>
      <c r="B1340" s="26" t="s">
        <v>1031</v>
      </c>
      <c r="C1340" s="25" t="str">
        <f t="shared" si="126"/>
        <v>Certificate IV in Small Business Management</v>
      </c>
      <c r="D1340" s="25" t="str">
        <f t="shared" si="127"/>
        <v>BSB42518 Certificate IV in Small Business Management</v>
      </c>
      <c r="E1340" s="26">
        <v>1</v>
      </c>
      <c r="F1340" s="25" t="s">
        <v>210</v>
      </c>
      <c r="H1340" s="19" t="str">
        <f t="shared" si="129"/>
        <v>Certificate</v>
      </c>
      <c r="I1340" s="19" t="str">
        <f t="shared" si="130"/>
        <v>IV in Small Business Management</v>
      </c>
      <c r="J1340" s="19" t="str">
        <f t="shared" si="128"/>
        <v>IV in</v>
      </c>
      <c r="K1340" s="19" t="str">
        <f t="shared" si="131"/>
        <v>Small Business Management</v>
      </c>
      <c r="L1340" s="19"/>
      <c r="M1340" s="19"/>
    </row>
    <row r="1341" spans="1:13" x14ac:dyDescent="0.35">
      <c r="A1341" s="2" t="s">
        <v>1025</v>
      </c>
      <c r="B1341" s="2" t="s">
        <v>1024</v>
      </c>
      <c r="C1341" s="25" t="str">
        <f t="shared" si="126"/>
        <v>Certificate IV in New Small Business</v>
      </c>
      <c r="D1341" s="25" t="str">
        <f t="shared" si="127"/>
        <v>BSB42618 Certificate IV in New Small Business</v>
      </c>
      <c r="E1341" s="2">
        <v>1</v>
      </c>
      <c r="F1341" s="25" t="s">
        <v>210</v>
      </c>
      <c r="H1341" s="19" t="str">
        <f t="shared" si="129"/>
        <v>Certificate</v>
      </c>
      <c r="I1341" s="19" t="str">
        <f t="shared" si="130"/>
        <v>IV in New Small Business</v>
      </c>
      <c r="J1341" s="19" t="str">
        <f t="shared" si="128"/>
        <v>IV in</v>
      </c>
      <c r="K1341" s="19" t="str">
        <f t="shared" si="131"/>
        <v>New Small Business</v>
      </c>
      <c r="L1341" s="19"/>
      <c r="M1341" s="19"/>
    </row>
    <row r="1342" spans="1:13" x14ac:dyDescent="0.35">
      <c r="A1342" s="2" t="s">
        <v>1156</v>
      </c>
      <c r="B1342" s="2" t="s">
        <v>1157</v>
      </c>
      <c r="C1342" s="25" t="str">
        <f t="shared" si="126"/>
        <v>Advanced Diploma Of Leadership And Management</v>
      </c>
      <c r="D1342" s="25" t="str">
        <f t="shared" si="127"/>
        <v>BSB61015 Advanced Diploma Of Leadership And Management</v>
      </c>
      <c r="E1342" s="2">
        <v>1</v>
      </c>
      <c r="F1342" s="25" t="s">
        <v>210</v>
      </c>
      <c r="H1342" s="19" t="str">
        <f t="shared" si="129"/>
        <v>Advanced</v>
      </c>
      <c r="I1342" s="19" t="str">
        <f t="shared" si="130"/>
        <v>Diploma of Leadership and Management</v>
      </c>
      <c r="J1342" s="19" t="e">
        <f t="shared" si="128"/>
        <v>#VALUE!</v>
      </c>
      <c r="K1342" s="19" t="str">
        <f t="shared" si="131"/>
        <v>Advanced Diploma Of Leadership And Management</v>
      </c>
      <c r="L1342" s="19"/>
      <c r="M1342" s="19"/>
    </row>
    <row r="1343" spans="1:13" x14ac:dyDescent="0.35">
      <c r="A1343" s="22" t="s">
        <v>981</v>
      </c>
      <c r="B1343" s="22" t="s">
        <v>982</v>
      </c>
      <c r="C1343" s="25" t="str">
        <f t="shared" si="126"/>
        <v>Certificate IV in Child, Youth And Family Intervention</v>
      </c>
      <c r="D1343" s="25" t="str">
        <f t="shared" si="127"/>
        <v>CHC40313 Certificate IV in Child, Youth And Family Intervention</v>
      </c>
      <c r="E1343" s="22">
        <v>1</v>
      </c>
      <c r="F1343" s="25" t="s">
        <v>210</v>
      </c>
      <c r="H1343" s="19" t="str">
        <f t="shared" si="129"/>
        <v>Certificate</v>
      </c>
      <c r="I1343" s="19" t="str">
        <f t="shared" si="130"/>
        <v>IV in Child, Youth and Family Intervention</v>
      </c>
      <c r="J1343" s="19" t="str">
        <f t="shared" si="128"/>
        <v>IV in</v>
      </c>
      <c r="K1343" s="19" t="str">
        <f t="shared" si="131"/>
        <v>Child, Youth And Family Intervention</v>
      </c>
      <c r="L1343" s="19"/>
      <c r="M1343" s="19"/>
    </row>
    <row r="1344" spans="1:13" x14ac:dyDescent="0.35">
      <c r="A1344" s="10" t="s">
        <v>43</v>
      </c>
      <c r="B1344" s="10" t="s">
        <v>589</v>
      </c>
      <c r="C1344" s="25" t="str">
        <f t="shared" si="126"/>
        <v>Certificate IV in Community Services</v>
      </c>
      <c r="D1344" s="25" t="str">
        <f t="shared" si="127"/>
        <v>CHC42015 Certificate IV in Community Services</v>
      </c>
      <c r="E1344" s="10">
        <v>1</v>
      </c>
      <c r="F1344" s="25" t="s">
        <v>210</v>
      </c>
      <c r="H1344" s="19" t="str">
        <f t="shared" si="129"/>
        <v>Certificate</v>
      </c>
      <c r="I1344" s="19" t="str">
        <f t="shared" si="130"/>
        <v>IV in Community Services</v>
      </c>
      <c r="J1344" s="19" t="str">
        <f t="shared" si="128"/>
        <v>IV in</v>
      </c>
      <c r="K1344" s="19" t="str">
        <f t="shared" si="131"/>
        <v>Community Services</v>
      </c>
      <c r="L1344" s="19"/>
      <c r="M1344" s="19"/>
    </row>
    <row r="1345" spans="1:13" x14ac:dyDescent="0.35">
      <c r="A1345" s="25" t="s">
        <v>979</v>
      </c>
      <c r="B1345" s="25" t="s">
        <v>980</v>
      </c>
      <c r="C1345" s="25" t="str">
        <f t="shared" si="126"/>
        <v>Certificate IV in Chaplaincy And Pastoral Care</v>
      </c>
      <c r="D1345" s="25" t="str">
        <f t="shared" si="127"/>
        <v>CHC42315 Certificate IV in Chaplaincy And Pastoral Care</v>
      </c>
      <c r="E1345" s="25">
        <v>1</v>
      </c>
      <c r="F1345" s="25" t="s">
        <v>210</v>
      </c>
      <c r="H1345" s="19" t="str">
        <f t="shared" si="129"/>
        <v>Certificate</v>
      </c>
      <c r="I1345" s="19" t="str">
        <f t="shared" si="130"/>
        <v>IV in Chaplaincy and Pastoral Care</v>
      </c>
      <c r="J1345" s="19" t="str">
        <f t="shared" si="128"/>
        <v>IV in</v>
      </c>
      <c r="K1345" s="19" t="str">
        <f t="shared" si="131"/>
        <v>Chaplaincy And Pastoral Care</v>
      </c>
      <c r="L1345" s="19"/>
      <c r="M1345" s="19"/>
    </row>
    <row r="1346" spans="1:13" x14ac:dyDescent="0.35">
      <c r="A1346" s="10" t="s">
        <v>969</v>
      </c>
      <c r="B1346" s="10" t="s">
        <v>970</v>
      </c>
      <c r="C1346" s="25" t="str">
        <f t="shared" si="126"/>
        <v>Certificate IV in Ageing Support</v>
      </c>
      <c r="D1346" s="25" t="str">
        <f t="shared" si="127"/>
        <v>CHC43015 Certificate IV in Ageing Support</v>
      </c>
      <c r="E1346" s="10">
        <v>1</v>
      </c>
      <c r="F1346" s="25" t="s">
        <v>210</v>
      </c>
      <c r="H1346" s="19" t="str">
        <f t="shared" si="129"/>
        <v>Certificate</v>
      </c>
      <c r="I1346" s="19" t="str">
        <f t="shared" si="130"/>
        <v>IV in Ageing Support</v>
      </c>
      <c r="J1346" s="19" t="str">
        <f t="shared" si="128"/>
        <v>IV in</v>
      </c>
      <c r="K1346" s="19" t="str">
        <f t="shared" si="131"/>
        <v>Ageing Support</v>
      </c>
      <c r="L1346" s="19"/>
      <c r="M1346" s="19"/>
    </row>
    <row r="1347" spans="1:13" x14ac:dyDescent="0.35">
      <c r="A1347" s="10" t="s">
        <v>1017</v>
      </c>
      <c r="B1347" s="10" t="s">
        <v>1018</v>
      </c>
      <c r="C1347" s="25" t="str">
        <f t="shared" ref="C1347:C1410" si="132">IF(H1347="Certificate",_xlfn.CONCAT(H1347," ",J1347," ",K1347),IF(H1347="Diploma",_xlfn.CONCAT(H1347," of ",PROPER(RIGHT(B1347,LEN(B1347)-2-FIND("of",B1347)))),PROPER(B1347)))</f>
        <v>Certificate IV in Mental Health</v>
      </c>
      <c r="D1347" s="25" t="str">
        <f t="shared" ref="D1347:D1410" si="133">_xlfn.CONCAT(A1347," ",IF(H1347="Certificate",_xlfn.CONCAT(H1347," ",J1347," ",K1347),IF(H1347="Diploma",_xlfn.CONCAT(H1347," of ",PROPER(RIGHT(B1347,LEN(B1347)-2-FIND("of",B1347)))),PROPER(B1347))))</f>
        <v>CHC43315 Certificate IV in Mental Health</v>
      </c>
      <c r="E1347" s="10">
        <v>1</v>
      </c>
      <c r="F1347" s="25" t="s">
        <v>210</v>
      </c>
      <c r="H1347" s="19" t="str">
        <f t="shared" si="129"/>
        <v>Certificate</v>
      </c>
      <c r="I1347" s="19" t="str">
        <f t="shared" si="130"/>
        <v>IV in Mental Health</v>
      </c>
      <c r="J1347" s="19" t="str">
        <f t="shared" ref="J1347:J1410" si="134">_xlfn.CONCAT(LEFT(I1347,FIND("in",LOWER(I1347))-1),"in")</f>
        <v>IV in</v>
      </c>
      <c r="K1347" s="19" t="str">
        <f t="shared" si="131"/>
        <v>Mental Health</v>
      </c>
      <c r="L1347" s="19"/>
      <c r="M1347" s="19"/>
    </row>
    <row r="1348" spans="1:13" x14ac:dyDescent="0.35">
      <c r="A1348" s="10" t="s">
        <v>1011</v>
      </c>
      <c r="B1348" s="10" t="s">
        <v>1012</v>
      </c>
      <c r="C1348" s="25" t="str">
        <f t="shared" si="132"/>
        <v>Certificate IV in Leisure And Health</v>
      </c>
      <c r="D1348" s="25" t="str">
        <f t="shared" si="133"/>
        <v>CHC43415 Certificate IV in Leisure And Health</v>
      </c>
      <c r="E1348" s="10">
        <v>1</v>
      </c>
      <c r="F1348" s="25" t="s">
        <v>210</v>
      </c>
      <c r="H1348" s="19" t="str">
        <f t="shared" si="129"/>
        <v>Certificate</v>
      </c>
      <c r="I1348" s="19" t="str">
        <f t="shared" si="130"/>
        <v>IV in Leisure and Health</v>
      </c>
      <c r="J1348" s="19" t="str">
        <f t="shared" si="134"/>
        <v>IV in</v>
      </c>
      <c r="K1348" s="19" t="str">
        <f t="shared" si="131"/>
        <v>Leisure And Health</v>
      </c>
      <c r="L1348" s="19"/>
      <c r="M1348" s="19"/>
    </row>
    <row r="1349" spans="1:13" x14ac:dyDescent="0.35">
      <c r="A1349" s="25" t="s">
        <v>1144</v>
      </c>
      <c r="B1349" s="25" t="s">
        <v>1145</v>
      </c>
      <c r="C1349" s="25" t="str">
        <f t="shared" si="132"/>
        <v>Diploma of Youth Work</v>
      </c>
      <c r="D1349" s="25" t="str">
        <f t="shared" si="133"/>
        <v>CHC50413 Diploma of Youth Work</v>
      </c>
      <c r="E1349" s="25">
        <v>1</v>
      </c>
      <c r="F1349" s="25" t="s">
        <v>210</v>
      </c>
      <c r="H1349" s="19" t="str">
        <f t="shared" si="129"/>
        <v>Diploma</v>
      </c>
      <c r="I1349" s="19" t="str">
        <f t="shared" si="130"/>
        <v>of Youth Work</v>
      </c>
      <c r="J1349" s="19" t="e">
        <f t="shared" si="134"/>
        <v>#VALUE!</v>
      </c>
      <c r="K1349" s="19" t="str">
        <f t="shared" si="131"/>
        <v>Diploma Of Youth Work</v>
      </c>
      <c r="L1349" s="19"/>
      <c r="M1349" s="19"/>
    </row>
    <row r="1350" spans="1:13" x14ac:dyDescent="0.35">
      <c r="A1350" s="10" t="s">
        <v>1068</v>
      </c>
      <c r="B1350" s="10" t="s">
        <v>1069</v>
      </c>
      <c r="C1350" s="25" t="str">
        <f t="shared" si="132"/>
        <v>Diploma of Community Development</v>
      </c>
      <c r="D1350" s="25" t="str">
        <f t="shared" si="133"/>
        <v>CHC52115 Diploma of Community Development</v>
      </c>
      <c r="E1350" s="10">
        <v>1</v>
      </c>
      <c r="F1350" s="25" t="s">
        <v>210</v>
      </c>
      <c r="H1350" s="19" t="str">
        <f t="shared" si="129"/>
        <v>Diploma</v>
      </c>
      <c r="I1350" s="19" t="str">
        <f t="shared" si="130"/>
        <v>of Community Development</v>
      </c>
      <c r="J1350" s="19" t="e">
        <f t="shared" si="134"/>
        <v>#VALUE!</v>
      </c>
      <c r="K1350" s="19" t="str">
        <f t="shared" si="131"/>
        <v>Diploma Of Community Development</v>
      </c>
      <c r="L1350" s="19"/>
      <c r="M1350" s="19"/>
    </row>
    <row r="1351" spans="1:13" x14ac:dyDescent="0.35">
      <c r="A1351" s="10" t="s">
        <v>1164</v>
      </c>
      <c r="B1351" s="10" t="s">
        <v>1165</v>
      </c>
      <c r="C1351" s="25" t="str">
        <f t="shared" si="132"/>
        <v>Individual Support - Disability Skill Set</v>
      </c>
      <c r="D1351" s="25" t="str">
        <f t="shared" si="133"/>
        <v>CHCSS00098 Individual Support - Disability Skill Set</v>
      </c>
      <c r="E1351" s="10">
        <v>1</v>
      </c>
      <c r="F1351" s="25" t="s">
        <v>210</v>
      </c>
      <c r="H1351" s="19" t="str">
        <f t="shared" si="129"/>
        <v>Individual</v>
      </c>
      <c r="I1351" s="19" t="str">
        <f t="shared" si="130"/>
        <v>Support - Disability Skill Set</v>
      </c>
      <c r="J1351" s="19" t="e">
        <f t="shared" si="134"/>
        <v>#VALUE!</v>
      </c>
      <c r="K1351" s="19" t="str">
        <f t="shared" si="131"/>
        <v>Individual Support - Disability Skill Set</v>
      </c>
      <c r="L1351" s="19"/>
      <c r="M1351" s="19"/>
    </row>
    <row r="1352" spans="1:13" x14ac:dyDescent="0.35">
      <c r="A1352" s="26" t="s">
        <v>912</v>
      </c>
      <c r="B1352" s="26" t="s">
        <v>913</v>
      </c>
      <c r="C1352" s="25" t="str">
        <f t="shared" si="132"/>
        <v>Certificate III in Plumbing (Mechanical Services)</v>
      </c>
      <c r="D1352" s="25" t="str">
        <f t="shared" si="133"/>
        <v>CPC32513 Certificate III in Plumbing (Mechanical Services)</v>
      </c>
      <c r="E1352" s="26">
        <v>1</v>
      </c>
      <c r="F1352" s="25" t="s">
        <v>210</v>
      </c>
      <c r="H1352" s="19" t="str">
        <f t="shared" si="129"/>
        <v>Certificate</v>
      </c>
      <c r="I1352" s="19" t="str">
        <f t="shared" si="130"/>
        <v>III in Plumbing (Mechanical Services)</v>
      </c>
      <c r="J1352" s="19" t="str">
        <f t="shared" si="134"/>
        <v>III in</v>
      </c>
      <c r="K1352" s="19" t="str">
        <f t="shared" si="131"/>
        <v>Plumbing (Mechanical Services)</v>
      </c>
      <c r="L1352" s="19"/>
      <c r="M1352" s="19"/>
    </row>
    <row r="1353" spans="1:13" x14ac:dyDescent="0.35">
      <c r="A1353" s="10" t="s">
        <v>1057</v>
      </c>
      <c r="B1353" s="10" t="s">
        <v>1058</v>
      </c>
      <c r="C1353" s="25" t="str">
        <f t="shared" si="132"/>
        <v>Diploma of Building And Construction (Management)</v>
      </c>
      <c r="D1353" s="25" t="str">
        <f t="shared" si="133"/>
        <v>CPC50308 Diploma of Building And Construction (Management)</v>
      </c>
      <c r="E1353" s="10">
        <v>1</v>
      </c>
      <c r="F1353" s="25" t="s">
        <v>210</v>
      </c>
      <c r="H1353" s="19" t="str">
        <f t="shared" si="129"/>
        <v>Diploma</v>
      </c>
      <c r="I1353" s="19" t="str">
        <f t="shared" si="130"/>
        <v>of Building and Construction (Management)</v>
      </c>
      <c r="J1353" s="19" t="str">
        <f t="shared" si="134"/>
        <v>of Buildin</v>
      </c>
      <c r="K1353" s="19" t="str">
        <f t="shared" si="131"/>
        <v>Diploma Of Building And Construction (Management)</v>
      </c>
      <c r="L1353" s="19"/>
      <c r="M1353" s="19"/>
    </row>
    <row r="1354" spans="1:13" x14ac:dyDescent="0.35">
      <c r="A1354" s="23" t="s">
        <v>370</v>
      </c>
      <c r="B1354" s="23" t="s">
        <v>371</v>
      </c>
      <c r="C1354" s="25" t="str">
        <f t="shared" si="132"/>
        <v>Certificate II in Parks And Gardens</v>
      </c>
      <c r="D1354" s="25" t="str">
        <f t="shared" si="133"/>
        <v>AHC20616 Certificate II in Parks And Gardens</v>
      </c>
      <c r="E1354" s="23">
        <v>1</v>
      </c>
      <c r="F1354" s="25" t="s">
        <v>212</v>
      </c>
      <c r="H1354" s="19" t="str">
        <f t="shared" si="129"/>
        <v>Certificate</v>
      </c>
      <c r="I1354" s="19" t="str">
        <f t="shared" si="130"/>
        <v>II in Parks and Gardens</v>
      </c>
      <c r="J1354" s="19" t="str">
        <f t="shared" si="134"/>
        <v>II in</v>
      </c>
      <c r="K1354" s="19" t="str">
        <f t="shared" si="131"/>
        <v>Parks And Gardens</v>
      </c>
      <c r="L1354" s="19"/>
      <c r="M1354" s="19"/>
    </row>
    <row r="1355" spans="1:13" x14ac:dyDescent="0.35">
      <c r="A1355" s="25" t="s">
        <v>797</v>
      </c>
      <c r="B1355" s="25" t="s">
        <v>497</v>
      </c>
      <c r="C1355" s="25" t="str">
        <f t="shared" si="132"/>
        <v>Certificate II in Security Operations</v>
      </c>
      <c r="D1355" s="25" t="str">
        <f t="shared" si="133"/>
        <v>CPP20218 Certificate II in Security Operations</v>
      </c>
      <c r="E1355" s="25">
        <v>1</v>
      </c>
      <c r="F1355" s="25" t="s">
        <v>210</v>
      </c>
      <c r="H1355" s="19" t="str">
        <f t="shared" si="129"/>
        <v>Certificate</v>
      </c>
      <c r="I1355" s="19" t="str">
        <f t="shared" si="130"/>
        <v>II in Security Operations</v>
      </c>
      <c r="J1355" s="19" t="str">
        <f t="shared" si="134"/>
        <v>II in</v>
      </c>
      <c r="K1355" s="19" t="str">
        <f t="shared" si="131"/>
        <v>Security Operations</v>
      </c>
      <c r="L1355" s="19"/>
      <c r="M1355" s="19"/>
    </row>
    <row r="1356" spans="1:13" x14ac:dyDescent="0.35">
      <c r="A1356" s="10" t="s">
        <v>1160</v>
      </c>
      <c r="B1356" s="10" t="s">
        <v>1161</v>
      </c>
      <c r="C1356" s="25" t="str">
        <f t="shared" si="132"/>
        <v>Advanced Diploma Of Visual Arts</v>
      </c>
      <c r="D1356" s="25" t="str">
        <f t="shared" si="133"/>
        <v>CUA60715 Advanced Diploma Of Visual Arts</v>
      </c>
      <c r="E1356" s="10">
        <v>1</v>
      </c>
      <c r="F1356" s="25" t="s">
        <v>210</v>
      </c>
      <c r="H1356" s="19" t="str">
        <f t="shared" si="129"/>
        <v>Advanced</v>
      </c>
      <c r="I1356" s="19" t="str">
        <f t="shared" si="130"/>
        <v>Diploma of Visual Arts</v>
      </c>
      <c r="J1356" s="19" t="e">
        <f t="shared" si="134"/>
        <v>#VALUE!</v>
      </c>
      <c r="K1356" s="19" t="str">
        <f t="shared" si="131"/>
        <v>Advanced Diploma Of Visual Arts</v>
      </c>
      <c r="L1356" s="19"/>
      <c r="M1356" s="19"/>
    </row>
    <row r="1357" spans="1:13" x14ac:dyDescent="0.35">
      <c r="A1357" s="10" t="s">
        <v>712</v>
      </c>
      <c r="B1357" s="10" t="s">
        <v>713</v>
      </c>
      <c r="C1357" s="25" t="str">
        <f t="shared" si="132"/>
        <v>Certificate I in Food Processing</v>
      </c>
      <c r="D1357" s="25" t="str">
        <f t="shared" si="133"/>
        <v>FBP10117 Certificate I in Food Processing</v>
      </c>
      <c r="E1357" s="10">
        <v>1</v>
      </c>
      <c r="F1357" s="25" t="s">
        <v>210</v>
      </c>
      <c r="H1357" s="19" t="str">
        <f t="shared" ref="H1357:H1420" si="135">TRIM(PROPER(LEFT(B1357,FIND(" ",B1357))))</f>
        <v>Certificate</v>
      </c>
      <c r="I1357" s="19" t="str">
        <f t="shared" ref="I1357:I1420" si="136">RIGHT(B1357,LEN(B1357)-FIND(" ",B1357))</f>
        <v>I in Food Processing</v>
      </c>
      <c r="J1357" s="19" t="str">
        <f t="shared" si="134"/>
        <v>I in</v>
      </c>
      <c r="K1357" s="19" t="str">
        <f t="shared" ref="K1357:K1420" si="137">IF(H1357="Certificate",PROPER(RIGHT(I1357,LEN(I1357)-2-FIND("in",LOWER(I1357)))),PROPER(B1357))</f>
        <v>Food Processing</v>
      </c>
      <c r="L1357" s="19"/>
      <c r="M1357" s="19"/>
    </row>
    <row r="1358" spans="1:13" x14ac:dyDescent="0.35">
      <c r="A1358" s="23" t="s">
        <v>918</v>
      </c>
      <c r="B1358" s="23" t="s">
        <v>1184</v>
      </c>
      <c r="C1358" s="25" t="str">
        <f t="shared" si="132"/>
        <v>Certificate III in Producation Nursery</v>
      </c>
      <c r="D1358" s="25" t="str">
        <f t="shared" si="133"/>
        <v>AHC31116 Certificate III in Producation Nursery</v>
      </c>
      <c r="E1358" s="23">
        <v>1</v>
      </c>
      <c r="F1358" s="25" t="s">
        <v>212</v>
      </c>
      <c r="H1358" s="19" t="str">
        <f t="shared" si="135"/>
        <v>Certificate</v>
      </c>
      <c r="I1358" s="19" t="str">
        <f t="shared" si="136"/>
        <v>III in Producation Nursery</v>
      </c>
      <c r="J1358" s="19" t="str">
        <f t="shared" si="134"/>
        <v>III in</v>
      </c>
      <c r="K1358" s="19" t="str">
        <f t="shared" si="137"/>
        <v>Producation Nursery</v>
      </c>
      <c r="L1358" s="19"/>
      <c r="M1358" s="19"/>
    </row>
    <row r="1359" spans="1:13" x14ac:dyDescent="0.35">
      <c r="A1359" s="10" t="s">
        <v>868</v>
      </c>
      <c r="B1359" s="10" t="s">
        <v>412</v>
      </c>
      <c r="C1359" s="25" t="str">
        <f t="shared" si="132"/>
        <v>Certificate III in Financial Services</v>
      </c>
      <c r="D1359" s="25" t="str">
        <f t="shared" si="133"/>
        <v>FNS30115 Certificate III in Financial Services</v>
      </c>
      <c r="E1359" s="10">
        <v>1</v>
      </c>
      <c r="F1359" s="25" t="s">
        <v>210</v>
      </c>
      <c r="H1359" s="19" t="str">
        <f t="shared" si="135"/>
        <v>Certificate</v>
      </c>
      <c r="I1359" s="19" t="str">
        <f t="shared" si="136"/>
        <v>III in Financial Services</v>
      </c>
      <c r="J1359" s="19" t="str">
        <f t="shared" si="134"/>
        <v>III in</v>
      </c>
      <c r="K1359" s="19" t="str">
        <f t="shared" si="137"/>
        <v>Financial Services</v>
      </c>
      <c r="L1359" s="19"/>
      <c r="M1359" s="19"/>
    </row>
    <row r="1360" spans="1:13" x14ac:dyDescent="0.35">
      <c r="A1360" s="26" t="s">
        <v>1001</v>
      </c>
      <c r="B1360" s="26" t="s">
        <v>1002</v>
      </c>
      <c r="C1360" s="25" t="str">
        <f t="shared" si="132"/>
        <v>Certificate IV in Finance And Mortgage Broking</v>
      </c>
      <c r="D1360" s="25" t="str">
        <f t="shared" si="133"/>
        <v>FNS40815 Certificate IV in Finance And Mortgage Broking</v>
      </c>
      <c r="E1360" s="26">
        <v>1</v>
      </c>
      <c r="F1360" s="25" t="s">
        <v>210</v>
      </c>
      <c r="H1360" s="19" t="str">
        <f t="shared" si="135"/>
        <v>Certificate</v>
      </c>
      <c r="I1360" s="19" t="str">
        <f t="shared" si="136"/>
        <v>IV in Finance and Mortgage Broking</v>
      </c>
      <c r="J1360" s="19" t="str">
        <f t="shared" si="134"/>
        <v>IV in</v>
      </c>
      <c r="K1360" s="19" t="str">
        <f t="shared" si="137"/>
        <v>Finance And Mortgage Broking</v>
      </c>
      <c r="L1360" s="19"/>
      <c r="M1360" s="19"/>
    </row>
    <row r="1361" spans="1:13" x14ac:dyDescent="0.35">
      <c r="A1361" s="22" t="s">
        <v>1003</v>
      </c>
      <c r="B1361" s="22" t="s">
        <v>1004</v>
      </c>
      <c r="C1361" s="25" t="str">
        <f t="shared" si="132"/>
        <v>Certificate IV in Financial Services</v>
      </c>
      <c r="D1361" s="25" t="str">
        <f t="shared" si="133"/>
        <v>FNS41815 Certificate IV in Financial Services</v>
      </c>
      <c r="E1361" s="22">
        <v>1</v>
      </c>
      <c r="F1361" s="25" t="s">
        <v>210</v>
      </c>
      <c r="H1361" s="19" t="str">
        <f t="shared" si="135"/>
        <v>Certificate</v>
      </c>
      <c r="I1361" s="19" t="str">
        <f t="shared" si="136"/>
        <v>IV in Financial Services</v>
      </c>
      <c r="J1361" s="19" t="str">
        <f t="shared" si="134"/>
        <v>IV in</v>
      </c>
      <c r="K1361" s="19" t="str">
        <f t="shared" si="137"/>
        <v>Financial Services</v>
      </c>
      <c r="L1361" s="19"/>
      <c r="M1361" s="19"/>
    </row>
    <row r="1362" spans="1:13" x14ac:dyDescent="0.35">
      <c r="A1362" s="10" t="s">
        <v>1005</v>
      </c>
      <c r="B1362" s="10" t="s">
        <v>1006</v>
      </c>
      <c r="C1362" s="25" t="str">
        <f t="shared" si="132"/>
        <v>Certificate IV in Health Administration</v>
      </c>
      <c r="D1362" s="25" t="str">
        <f t="shared" si="133"/>
        <v>HLT47315 Certificate IV in Health Administration</v>
      </c>
      <c r="E1362" s="10">
        <v>1</v>
      </c>
      <c r="F1362" s="25" t="s">
        <v>210</v>
      </c>
      <c r="H1362" s="19" t="str">
        <f t="shared" si="135"/>
        <v>Certificate</v>
      </c>
      <c r="I1362" s="19" t="str">
        <f t="shared" si="136"/>
        <v>IV in Health Administration</v>
      </c>
      <c r="J1362" s="19" t="str">
        <f t="shared" si="134"/>
        <v>IV in</v>
      </c>
      <c r="K1362" s="19" t="str">
        <f t="shared" si="137"/>
        <v>Health Administration</v>
      </c>
      <c r="L1362" s="19"/>
      <c r="M1362" s="19"/>
    </row>
    <row r="1363" spans="1:13" x14ac:dyDescent="0.35">
      <c r="A1363" s="10" t="s">
        <v>1116</v>
      </c>
      <c r="B1363" s="10" t="s">
        <v>1117</v>
      </c>
      <c r="C1363" s="25" t="str">
        <f t="shared" si="132"/>
        <v>Diploma of Paramedical Science</v>
      </c>
      <c r="D1363" s="25" t="str">
        <f t="shared" si="133"/>
        <v>HLT51015 Diploma of Paramedical Science</v>
      </c>
      <c r="E1363" s="10">
        <v>1</v>
      </c>
      <c r="F1363" s="25" t="s">
        <v>210</v>
      </c>
      <c r="H1363" s="19" t="str">
        <f t="shared" si="135"/>
        <v>Diploma</v>
      </c>
      <c r="I1363" s="19" t="str">
        <f t="shared" si="136"/>
        <v>of Paramedical Science</v>
      </c>
      <c r="J1363" s="19" t="e">
        <f t="shared" si="134"/>
        <v>#VALUE!</v>
      </c>
      <c r="K1363" s="19" t="str">
        <f t="shared" si="137"/>
        <v>Diploma Of Paramedical Science</v>
      </c>
      <c r="L1363" s="19"/>
      <c r="M1363" s="19"/>
    </row>
    <row r="1364" spans="1:13" x14ac:dyDescent="0.35">
      <c r="A1364" s="10" t="s">
        <v>1078</v>
      </c>
      <c r="B1364" s="10" t="s">
        <v>1079</v>
      </c>
      <c r="C1364" s="25" t="str">
        <f t="shared" si="132"/>
        <v>Diploma of Dental Technology</v>
      </c>
      <c r="D1364" s="25" t="str">
        <f t="shared" si="133"/>
        <v>HLT55118 Diploma of Dental Technology</v>
      </c>
      <c r="E1364" s="10">
        <v>1</v>
      </c>
      <c r="F1364" s="25" t="s">
        <v>210</v>
      </c>
      <c r="H1364" s="19" t="str">
        <f t="shared" si="135"/>
        <v>Diploma</v>
      </c>
      <c r="I1364" s="19" t="str">
        <f t="shared" si="136"/>
        <v>of Dental Technology</v>
      </c>
      <c r="J1364" s="19" t="e">
        <f t="shared" si="134"/>
        <v>#VALUE!</v>
      </c>
      <c r="K1364" s="19" t="str">
        <f t="shared" si="137"/>
        <v>Diploma Of Dental Technology</v>
      </c>
      <c r="L1364" s="19"/>
      <c r="M1364" s="19"/>
    </row>
    <row r="1365" spans="1:13" x14ac:dyDescent="0.35">
      <c r="A1365" s="10" t="s">
        <v>1168</v>
      </c>
      <c r="B1365" s="10" t="s">
        <v>1169</v>
      </c>
      <c r="C1365" s="25" t="str">
        <f t="shared" si="132"/>
        <v>Infection Control Skill Set (Retail)</v>
      </c>
      <c r="D1365" s="25" t="str">
        <f t="shared" si="133"/>
        <v>HLTSS00065 Infection Control Skill Set (Retail)</v>
      </c>
      <c r="E1365" s="10">
        <v>1</v>
      </c>
      <c r="F1365" s="25" t="s">
        <v>210</v>
      </c>
      <c r="H1365" s="19" t="str">
        <f t="shared" si="135"/>
        <v>Infection</v>
      </c>
      <c r="I1365" s="19" t="str">
        <f t="shared" si="136"/>
        <v>control Skill Set (Retail)</v>
      </c>
      <c r="J1365" s="19" t="e">
        <f t="shared" si="134"/>
        <v>#VALUE!</v>
      </c>
      <c r="K1365" s="19" t="str">
        <f t="shared" si="137"/>
        <v>Infection Control Skill Set (Retail)</v>
      </c>
      <c r="L1365" s="19"/>
      <c r="M1365" s="19"/>
    </row>
    <row r="1366" spans="1:13" x14ac:dyDescent="0.35">
      <c r="A1366" s="25" t="s">
        <v>603</v>
      </c>
      <c r="B1366" s="25" t="s">
        <v>459</v>
      </c>
      <c r="C1366" s="25" t="str">
        <f t="shared" si="132"/>
        <v>Certificate IV in Information Technology Networking</v>
      </c>
      <c r="D1366" s="25" t="str">
        <f t="shared" si="133"/>
        <v>ICT40418 Certificate IV in Information Technology Networking</v>
      </c>
      <c r="E1366" s="25">
        <v>1</v>
      </c>
      <c r="F1366" s="25" t="s">
        <v>210</v>
      </c>
      <c r="H1366" s="19" t="str">
        <f t="shared" si="135"/>
        <v>Certificate</v>
      </c>
      <c r="I1366" s="19" t="str">
        <f t="shared" si="136"/>
        <v>IV in Information Technology Networking</v>
      </c>
      <c r="J1366" s="19" t="str">
        <f t="shared" si="134"/>
        <v>IV in</v>
      </c>
      <c r="K1366" s="19" t="str">
        <f t="shared" si="137"/>
        <v>Information Technology Networking</v>
      </c>
      <c r="L1366" s="19"/>
      <c r="M1366" s="19"/>
    </row>
    <row r="1367" spans="1:13" x14ac:dyDescent="0.35">
      <c r="A1367" s="23" t="s">
        <v>747</v>
      </c>
      <c r="B1367" s="23" t="s">
        <v>748</v>
      </c>
      <c r="C1367" s="25" t="str">
        <f t="shared" si="132"/>
        <v>Certificate II in Automotive Electrical Technology</v>
      </c>
      <c r="D1367" s="25" t="str">
        <f t="shared" si="133"/>
        <v>AUR20416 Certificate II in Automotive Electrical Technology</v>
      </c>
      <c r="E1367" s="23">
        <v>1</v>
      </c>
      <c r="F1367" s="25" t="s">
        <v>212</v>
      </c>
      <c r="H1367" s="19" t="str">
        <f t="shared" si="135"/>
        <v>Certificate</v>
      </c>
      <c r="I1367" s="19" t="str">
        <f t="shared" si="136"/>
        <v>II in Automotive Electrical Technology</v>
      </c>
      <c r="J1367" s="19" t="str">
        <f t="shared" si="134"/>
        <v>II in</v>
      </c>
      <c r="K1367" s="19" t="str">
        <f t="shared" si="137"/>
        <v>Automotive Electrical Technology</v>
      </c>
      <c r="L1367" s="19"/>
      <c r="M1367" s="19"/>
    </row>
    <row r="1368" spans="1:13" x14ac:dyDescent="0.35">
      <c r="A1368" s="2" t="s">
        <v>1076</v>
      </c>
      <c r="B1368" s="2" t="s">
        <v>1077</v>
      </c>
      <c r="C1368" s="25" t="str">
        <f t="shared" si="132"/>
        <v>Diploma of Database Design And Development</v>
      </c>
      <c r="D1368" s="25" t="str">
        <f t="shared" si="133"/>
        <v>ICT50515 Diploma of Database Design And Development</v>
      </c>
      <c r="E1368" s="2">
        <v>1</v>
      </c>
      <c r="F1368" s="25" t="s">
        <v>210</v>
      </c>
      <c r="H1368" s="19" t="str">
        <f t="shared" si="135"/>
        <v>Diploma</v>
      </c>
      <c r="I1368" s="19" t="str">
        <f t="shared" si="136"/>
        <v>of Database Design and Development</v>
      </c>
      <c r="J1368" s="19" t="e">
        <f t="shared" si="134"/>
        <v>#VALUE!</v>
      </c>
      <c r="K1368" s="19" t="str">
        <f t="shared" si="137"/>
        <v>Diploma Of Database Design And Development</v>
      </c>
      <c r="L1368" s="19"/>
      <c r="M1368" s="19"/>
    </row>
    <row r="1369" spans="1:13" x14ac:dyDescent="0.35">
      <c r="A1369" s="23" t="s">
        <v>780</v>
      </c>
      <c r="B1369" s="23" t="s">
        <v>781</v>
      </c>
      <c r="C1369" s="25" t="str">
        <f t="shared" si="132"/>
        <v>Certificate II in Outdoor Power Equipment Technology</v>
      </c>
      <c r="D1369" s="25" t="str">
        <f t="shared" si="133"/>
        <v>AUR20816 Certificate II in Outdoor Power Equipment Technology</v>
      </c>
      <c r="E1369" s="23">
        <v>1</v>
      </c>
      <c r="F1369" s="25" t="s">
        <v>212</v>
      </c>
      <c r="H1369" s="19" t="str">
        <f t="shared" si="135"/>
        <v>Certificate</v>
      </c>
      <c r="I1369" s="19" t="str">
        <f t="shared" si="136"/>
        <v>II in Outdoor Power Equipment Technology</v>
      </c>
      <c r="J1369" s="19" t="str">
        <f t="shared" si="134"/>
        <v>II in</v>
      </c>
      <c r="K1369" s="19" t="str">
        <f t="shared" si="137"/>
        <v>Outdoor Power Equipment Technology</v>
      </c>
      <c r="L1369" s="19"/>
      <c r="M1369" s="19"/>
    </row>
    <row r="1370" spans="1:13" x14ac:dyDescent="0.35">
      <c r="A1370" s="25" t="s">
        <v>1154</v>
      </c>
      <c r="B1370" s="25" t="s">
        <v>1155</v>
      </c>
      <c r="C1370" s="25" t="str">
        <f t="shared" si="132"/>
        <v>Advanced Diploma Of Information Technology Business Analysis</v>
      </c>
      <c r="D1370" s="25" t="str">
        <f t="shared" si="133"/>
        <v>ICT60315 Advanced Diploma Of Information Technology Business Analysis</v>
      </c>
      <c r="E1370" s="25">
        <v>1</v>
      </c>
      <c r="F1370" s="25" t="s">
        <v>210</v>
      </c>
      <c r="H1370" s="19" t="str">
        <f t="shared" si="135"/>
        <v>Advanced</v>
      </c>
      <c r="I1370" s="19" t="str">
        <f t="shared" si="136"/>
        <v>Diploma of Information Technology Business Analysis</v>
      </c>
      <c r="J1370" s="19" t="str">
        <f t="shared" si="134"/>
        <v>Diploma of in</v>
      </c>
      <c r="K1370" s="19" t="str">
        <f t="shared" si="137"/>
        <v>Advanced Diploma Of Information Technology Business Analysis</v>
      </c>
      <c r="L1370" s="19"/>
      <c r="M1370" s="19"/>
    </row>
    <row r="1371" spans="1:13" x14ac:dyDescent="0.35">
      <c r="A1371" s="23" t="s">
        <v>156</v>
      </c>
      <c r="B1371" s="23" t="s">
        <v>445</v>
      </c>
      <c r="C1371" s="25" t="str">
        <f t="shared" si="132"/>
        <v>Certificate III in Agricultural Mechanical Technology</v>
      </c>
      <c r="D1371" s="25" t="str">
        <f t="shared" si="133"/>
        <v>AUR30416 Certificate III in Agricultural Mechanical Technology</v>
      </c>
      <c r="E1371" s="23">
        <v>1</v>
      </c>
      <c r="F1371" s="25" t="s">
        <v>212</v>
      </c>
      <c r="H1371" s="19" t="str">
        <f t="shared" si="135"/>
        <v>Certificate</v>
      </c>
      <c r="I1371" s="19" t="str">
        <f t="shared" si="136"/>
        <v>III in Agricultural Mechanical Technology</v>
      </c>
      <c r="J1371" s="19" t="str">
        <f t="shared" si="134"/>
        <v>III in</v>
      </c>
      <c r="K1371" s="19" t="str">
        <f t="shared" si="137"/>
        <v>Agricultural Mechanical Technology</v>
      </c>
      <c r="L1371" s="19"/>
      <c r="M1371" s="19"/>
    </row>
    <row r="1372" spans="1:13" x14ac:dyDescent="0.35">
      <c r="A1372" s="26" t="s">
        <v>201</v>
      </c>
      <c r="B1372" s="26" t="s">
        <v>659</v>
      </c>
      <c r="C1372" s="25" t="str">
        <f t="shared" si="132"/>
        <v>Certificate III in Travel</v>
      </c>
      <c r="D1372" s="25" t="str">
        <f t="shared" si="133"/>
        <v>SIT30216 Certificate III in Travel</v>
      </c>
      <c r="E1372" s="26">
        <v>1</v>
      </c>
      <c r="F1372" s="25" t="s">
        <v>225</v>
      </c>
      <c r="H1372" s="19" t="str">
        <f t="shared" si="135"/>
        <v>Certificate</v>
      </c>
      <c r="I1372" s="19" t="str">
        <f t="shared" si="136"/>
        <v>III in Travel</v>
      </c>
      <c r="J1372" s="19" t="str">
        <f t="shared" si="134"/>
        <v>III in</v>
      </c>
      <c r="K1372" s="19" t="str">
        <f t="shared" si="137"/>
        <v>Travel</v>
      </c>
      <c r="L1372" s="19"/>
      <c r="M1372" s="19"/>
    </row>
    <row r="1373" spans="1:13" x14ac:dyDescent="0.35">
      <c r="A1373" s="26" t="s">
        <v>1174</v>
      </c>
      <c r="B1373" s="26" t="s">
        <v>1175</v>
      </c>
      <c r="C1373" s="25" t="str">
        <f t="shared" si="132"/>
        <v>Safety Training Certification Skill Set</v>
      </c>
      <c r="D1373" s="25" t="str">
        <f t="shared" si="133"/>
        <v>MARSS00007 Safety Training Certification Skill Set</v>
      </c>
      <c r="E1373" s="26">
        <v>1</v>
      </c>
      <c r="F1373" s="25" t="s">
        <v>210</v>
      </c>
      <c r="H1373" s="19" t="str">
        <f t="shared" si="135"/>
        <v>Safety</v>
      </c>
      <c r="I1373" s="19" t="str">
        <f t="shared" si="136"/>
        <v>Training Certification Skill Set</v>
      </c>
      <c r="J1373" s="19" t="str">
        <f t="shared" si="134"/>
        <v>Train</v>
      </c>
      <c r="K1373" s="19" t="str">
        <f t="shared" si="137"/>
        <v>Safety Training Certification Skill Set</v>
      </c>
      <c r="L1373" s="19"/>
      <c r="M1373" s="19"/>
    </row>
    <row r="1374" spans="1:13" x14ac:dyDescent="0.35">
      <c r="A1374" s="2" t="s">
        <v>758</v>
      </c>
      <c r="B1374" s="2" t="s">
        <v>759</v>
      </c>
      <c r="C1374" s="25" t="str">
        <f t="shared" si="132"/>
        <v>Certificate II in Engineering - Production Technology</v>
      </c>
      <c r="D1374" s="25" t="str">
        <f t="shared" si="133"/>
        <v>MEM20205 Certificate II in Engineering - Production Technology</v>
      </c>
      <c r="E1374" s="2">
        <v>1</v>
      </c>
      <c r="F1374" s="25" t="s">
        <v>210</v>
      </c>
      <c r="H1374" s="19" t="str">
        <f t="shared" si="135"/>
        <v>Certificate</v>
      </c>
      <c r="I1374" s="19" t="str">
        <f t="shared" si="136"/>
        <v>II in Engineering - Production Technology</v>
      </c>
      <c r="J1374" s="19" t="str">
        <f t="shared" si="134"/>
        <v>II in</v>
      </c>
      <c r="K1374" s="19" t="str">
        <f t="shared" si="137"/>
        <v>Engineering - Production Technology</v>
      </c>
      <c r="L1374" s="19"/>
      <c r="M1374" s="19"/>
    </row>
    <row r="1375" spans="1:13" x14ac:dyDescent="0.35">
      <c r="A1375" s="23" t="s">
        <v>160</v>
      </c>
      <c r="B1375" s="23" t="s">
        <v>492</v>
      </c>
      <c r="C1375" s="25" t="str">
        <f t="shared" si="132"/>
        <v>Certificate III in Automotive Body Repair Technology</v>
      </c>
      <c r="D1375" s="25" t="str">
        <f t="shared" si="133"/>
        <v>AUR32116 Certificate III in Automotive Body Repair Technology</v>
      </c>
      <c r="E1375" s="23">
        <v>1</v>
      </c>
      <c r="F1375" s="25" t="s">
        <v>212</v>
      </c>
      <c r="H1375" s="19" t="str">
        <f t="shared" si="135"/>
        <v>Certificate</v>
      </c>
      <c r="I1375" s="19" t="str">
        <f t="shared" si="136"/>
        <v>III in Automotive Body Repair Technology</v>
      </c>
      <c r="J1375" s="19" t="str">
        <f t="shared" si="134"/>
        <v>III in</v>
      </c>
      <c r="K1375" s="19" t="str">
        <f t="shared" si="137"/>
        <v>Automotive Body Repair Technology</v>
      </c>
      <c r="L1375" s="19"/>
      <c r="M1375" s="19"/>
    </row>
    <row r="1376" spans="1:13" x14ac:dyDescent="0.35">
      <c r="A1376" s="2" t="s">
        <v>181</v>
      </c>
      <c r="B1376" s="2" t="s">
        <v>696</v>
      </c>
      <c r="C1376" s="25" t="str">
        <f t="shared" si="132"/>
        <v>Certificate III in Heavy Commercial Vehicle Mechanical Technology</v>
      </c>
      <c r="D1376" s="25" t="str">
        <f t="shared" si="133"/>
        <v>AUR31116 Certificate III in Heavy Commercial Vehicle Mechanical Technology</v>
      </c>
      <c r="E1376" s="2">
        <v>1</v>
      </c>
      <c r="F1376" s="25" t="s">
        <v>218</v>
      </c>
      <c r="H1376" s="19" t="str">
        <f t="shared" si="135"/>
        <v>Certificate</v>
      </c>
      <c r="I1376" s="19" t="str">
        <f t="shared" si="136"/>
        <v>III IN HEAVY COMMERCIAL VEHICLE MECHANICAL TECHNOLOGY</v>
      </c>
      <c r="J1376" s="19" t="str">
        <f t="shared" si="134"/>
        <v>III in</v>
      </c>
      <c r="K1376" s="19" t="str">
        <f t="shared" si="137"/>
        <v>Heavy Commercial Vehicle Mechanical Technology</v>
      </c>
      <c r="L1376" s="19"/>
      <c r="M1376" s="19"/>
    </row>
    <row r="1377" spans="1:13" x14ac:dyDescent="0.35">
      <c r="A1377" s="2" t="s">
        <v>863</v>
      </c>
      <c r="B1377" s="2" t="s">
        <v>864</v>
      </c>
      <c r="C1377" s="25" t="str">
        <f t="shared" si="132"/>
        <v>Certificate III in Engineering - Electrical/Electronic Trade</v>
      </c>
      <c r="D1377" s="25" t="str">
        <f t="shared" si="133"/>
        <v>MEM30405 Certificate III in Engineering - Electrical/Electronic Trade</v>
      </c>
      <c r="E1377" s="2">
        <v>1</v>
      </c>
      <c r="F1377" s="25" t="s">
        <v>210</v>
      </c>
      <c r="H1377" s="19" t="str">
        <f t="shared" si="135"/>
        <v>Certificate</v>
      </c>
      <c r="I1377" s="19" t="str">
        <f t="shared" si="136"/>
        <v>III in Engineering - Electrical/Electronic Trade</v>
      </c>
      <c r="J1377" s="19" t="str">
        <f t="shared" si="134"/>
        <v>III in</v>
      </c>
      <c r="K1377" s="19" t="str">
        <f t="shared" si="137"/>
        <v>Engineering - Electrical/Electronic Trade</v>
      </c>
      <c r="L1377" s="19"/>
      <c r="M1377" s="19"/>
    </row>
    <row r="1378" spans="1:13" x14ac:dyDescent="0.35">
      <c r="A1378" s="26" t="s">
        <v>879</v>
      </c>
      <c r="B1378" s="26" t="s">
        <v>880</v>
      </c>
      <c r="C1378" s="25" t="str">
        <f t="shared" si="132"/>
        <v>Certificate III in Jewellery Manufacture</v>
      </c>
      <c r="D1378" s="25" t="str">
        <f t="shared" si="133"/>
        <v>MEM30605 Certificate III in Jewellery Manufacture</v>
      </c>
      <c r="E1378" s="26">
        <v>1</v>
      </c>
      <c r="F1378" s="25" t="s">
        <v>210</v>
      </c>
      <c r="H1378" s="19" t="str">
        <f t="shared" si="135"/>
        <v>Certificate</v>
      </c>
      <c r="I1378" s="19" t="str">
        <f t="shared" si="136"/>
        <v>III in Jewellery Manufacture</v>
      </c>
      <c r="J1378" s="19" t="str">
        <f t="shared" si="134"/>
        <v>III in</v>
      </c>
      <c r="K1378" s="19" t="str">
        <f t="shared" si="137"/>
        <v>Jewellery Manufacture</v>
      </c>
      <c r="L1378" s="19"/>
      <c r="M1378" s="19"/>
    </row>
    <row r="1379" spans="1:13" x14ac:dyDescent="0.35">
      <c r="A1379" s="23" t="s">
        <v>162</v>
      </c>
      <c r="B1379" s="23" t="s">
        <v>477</v>
      </c>
      <c r="C1379" s="25" t="str">
        <f t="shared" si="132"/>
        <v>Certificate III in Automotive Refinishing Technology</v>
      </c>
      <c r="D1379" s="25" t="str">
        <f t="shared" si="133"/>
        <v>AUR32416 Certificate III in Automotive Refinishing Technology</v>
      </c>
      <c r="E1379" s="23">
        <v>1</v>
      </c>
      <c r="F1379" s="25" t="s">
        <v>212</v>
      </c>
      <c r="H1379" s="19" t="str">
        <f t="shared" si="135"/>
        <v>Certificate</v>
      </c>
      <c r="I1379" s="19" t="str">
        <f t="shared" si="136"/>
        <v>III in Automotive Refinishing Technology</v>
      </c>
      <c r="J1379" s="19" t="str">
        <f t="shared" si="134"/>
        <v>III in</v>
      </c>
      <c r="K1379" s="19" t="str">
        <f t="shared" si="137"/>
        <v>Automotive Refinishing Technology</v>
      </c>
      <c r="L1379" s="19"/>
      <c r="M1379" s="19"/>
    </row>
    <row r="1380" spans="1:13" x14ac:dyDescent="0.35">
      <c r="A1380" s="25" t="s">
        <v>1150</v>
      </c>
      <c r="B1380" s="25" t="s">
        <v>1151</v>
      </c>
      <c r="C1380" s="25" t="str">
        <f t="shared" si="132"/>
        <v>Advanced Diploma Of Engineering</v>
      </c>
      <c r="D1380" s="25" t="str">
        <f t="shared" si="133"/>
        <v>MEM60112 Advanced Diploma Of Engineering</v>
      </c>
      <c r="E1380" s="25">
        <v>1</v>
      </c>
      <c r="F1380" s="25" t="s">
        <v>210</v>
      </c>
      <c r="H1380" s="19" t="str">
        <f t="shared" si="135"/>
        <v>Advanced</v>
      </c>
      <c r="I1380" s="19" t="str">
        <f t="shared" si="136"/>
        <v>Diploma of Engineering</v>
      </c>
      <c r="J1380" s="19" t="str">
        <f t="shared" si="134"/>
        <v>Diploma of Engin</v>
      </c>
      <c r="K1380" s="19" t="str">
        <f t="shared" si="137"/>
        <v>Advanced Diploma Of Engineering</v>
      </c>
      <c r="L1380" s="19"/>
      <c r="M1380" s="19"/>
    </row>
    <row r="1381" spans="1:13" x14ac:dyDescent="0.35">
      <c r="A1381" s="23" t="s">
        <v>175</v>
      </c>
      <c r="B1381" s="23" t="s">
        <v>519</v>
      </c>
      <c r="C1381" s="25" t="str">
        <f t="shared" si="132"/>
        <v>Certificate III in Customer Engagement</v>
      </c>
      <c r="D1381" s="25" t="str">
        <f t="shared" si="133"/>
        <v>BSB30215 Certificate III in Customer Engagement</v>
      </c>
      <c r="E1381" s="23">
        <v>1</v>
      </c>
      <c r="F1381" s="25" t="s">
        <v>212</v>
      </c>
      <c r="H1381" s="19" t="str">
        <f t="shared" si="135"/>
        <v>Certificate</v>
      </c>
      <c r="I1381" s="19" t="str">
        <f t="shared" si="136"/>
        <v>III in Customer Engagement</v>
      </c>
      <c r="J1381" s="19" t="str">
        <f t="shared" si="134"/>
        <v>III in</v>
      </c>
      <c r="K1381" s="19" t="str">
        <f t="shared" si="137"/>
        <v>Customer Engagement</v>
      </c>
      <c r="L1381" s="19"/>
      <c r="M1381" s="19"/>
    </row>
    <row r="1382" spans="1:13" x14ac:dyDescent="0.35">
      <c r="A1382" s="2" t="s">
        <v>68</v>
      </c>
      <c r="B1382" s="2" t="s">
        <v>597</v>
      </c>
      <c r="C1382" s="25" t="str">
        <f t="shared" si="132"/>
        <v>Certificate III in Accounts Administration</v>
      </c>
      <c r="D1382" s="25" t="str">
        <f t="shared" si="133"/>
        <v>FNS30317 Certificate III in Accounts Administration</v>
      </c>
      <c r="E1382" s="2">
        <v>1</v>
      </c>
      <c r="F1382" s="25" t="s">
        <v>218</v>
      </c>
      <c r="H1382" s="19" t="str">
        <f t="shared" si="135"/>
        <v>Certificate</v>
      </c>
      <c r="I1382" s="19" t="str">
        <f t="shared" si="136"/>
        <v>III in Accounts Administration</v>
      </c>
      <c r="J1382" s="19" t="str">
        <f t="shared" si="134"/>
        <v>III in</v>
      </c>
      <c r="K1382" s="19" t="str">
        <f t="shared" si="137"/>
        <v>Accounts Administration</v>
      </c>
      <c r="L1382" s="19"/>
      <c r="M1382" s="19"/>
    </row>
    <row r="1383" spans="1:13" x14ac:dyDescent="0.35">
      <c r="A1383" s="22" t="s">
        <v>871</v>
      </c>
      <c r="B1383" s="22" t="s">
        <v>607</v>
      </c>
      <c r="C1383" s="25" t="str">
        <f t="shared" si="132"/>
        <v>Certificate III in Glass And Glazing</v>
      </c>
      <c r="D1383" s="25" t="str">
        <f t="shared" si="133"/>
        <v>MSF30413 Certificate III in Glass And Glazing</v>
      </c>
      <c r="E1383" s="22">
        <v>1</v>
      </c>
      <c r="F1383" s="25" t="s">
        <v>210</v>
      </c>
      <c r="H1383" s="19" t="str">
        <f t="shared" si="135"/>
        <v>Certificate</v>
      </c>
      <c r="I1383" s="19" t="str">
        <f t="shared" si="136"/>
        <v>III in Glass and Glazing</v>
      </c>
      <c r="J1383" s="19" t="str">
        <f t="shared" si="134"/>
        <v>III in</v>
      </c>
      <c r="K1383" s="19" t="str">
        <f t="shared" si="137"/>
        <v>Glass And Glazing</v>
      </c>
      <c r="L1383" s="19"/>
      <c r="M1383" s="19"/>
    </row>
    <row r="1384" spans="1:13" x14ac:dyDescent="0.35">
      <c r="A1384" s="22" t="s">
        <v>842</v>
      </c>
      <c r="B1384" s="22" t="s">
        <v>843</v>
      </c>
      <c r="C1384" s="25" t="str">
        <f t="shared" si="132"/>
        <v>Certificate III in Blinds, Awnings, Security Screens And Grilles</v>
      </c>
      <c r="D1384" s="25" t="str">
        <f t="shared" si="133"/>
        <v>MSF30913 Certificate III in Blinds, Awnings, Security Screens And Grilles</v>
      </c>
      <c r="E1384" s="22">
        <v>1</v>
      </c>
      <c r="F1384" s="25" t="s">
        <v>210</v>
      </c>
      <c r="H1384" s="19" t="str">
        <f t="shared" si="135"/>
        <v>Certificate</v>
      </c>
      <c r="I1384" s="19" t="str">
        <f t="shared" si="136"/>
        <v>III in Blinds, Awnings, Security Screens and Grilles</v>
      </c>
      <c r="J1384" s="19" t="str">
        <f t="shared" si="134"/>
        <v>III in</v>
      </c>
      <c r="K1384" s="19" t="str">
        <f t="shared" si="137"/>
        <v>Blinds, Awnings, Security Screens And Grilles</v>
      </c>
      <c r="L1384" s="19"/>
      <c r="M1384" s="19"/>
    </row>
    <row r="1385" spans="1:13" x14ac:dyDescent="0.35">
      <c r="A1385" s="25" t="s">
        <v>926</v>
      </c>
      <c r="B1385" s="25" t="s">
        <v>927</v>
      </c>
      <c r="C1385" s="25" t="str">
        <f t="shared" si="132"/>
        <v>Certificate III in Recreational Vehicle Manufacturing</v>
      </c>
      <c r="D1385" s="25" t="str">
        <f t="shared" si="133"/>
        <v>MSM31115 Certificate III in Recreational Vehicle Manufacturing</v>
      </c>
      <c r="E1385" s="25">
        <v>1</v>
      </c>
      <c r="F1385" s="25" t="s">
        <v>210</v>
      </c>
      <c r="H1385" s="19" t="str">
        <f t="shared" si="135"/>
        <v>Certificate</v>
      </c>
      <c r="I1385" s="19" t="str">
        <f t="shared" si="136"/>
        <v>III in Recreational Vehicle Manufacturing</v>
      </c>
      <c r="J1385" s="19" t="str">
        <f t="shared" si="134"/>
        <v>III in</v>
      </c>
      <c r="K1385" s="19" t="str">
        <f t="shared" si="137"/>
        <v>Recreational Vehicle Manufacturing</v>
      </c>
      <c r="L1385" s="19"/>
      <c r="M1385" s="19"/>
    </row>
    <row r="1386" spans="1:13" x14ac:dyDescent="0.35">
      <c r="A1386" s="2" t="s">
        <v>987</v>
      </c>
      <c r="B1386" s="2" t="s">
        <v>988</v>
      </c>
      <c r="C1386" s="25" t="str">
        <f t="shared" si="132"/>
        <v>Certificate IV in Competitive Systems And Practices</v>
      </c>
      <c r="D1386" s="25" t="str">
        <f t="shared" si="133"/>
        <v>MSS40316 Certificate IV in Competitive Systems And Practices</v>
      </c>
      <c r="E1386" s="2">
        <v>1</v>
      </c>
      <c r="F1386" s="25" t="s">
        <v>210</v>
      </c>
      <c r="H1386" s="19" t="str">
        <f t="shared" si="135"/>
        <v>Certificate</v>
      </c>
      <c r="I1386" s="19" t="str">
        <f t="shared" si="136"/>
        <v>IV in Competitive Systems and Practices</v>
      </c>
      <c r="J1386" s="19" t="str">
        <f t="shared" si="134"/>
        <v>IV in</v>
      </c>
      <c r="K1386" s="19" t="str">
        <f t="shared" si="137"/>
        <v>Competitive Systems And Practices</v>
      </c>
      <c r="L1386" s="19"/>
      <c r="M1386" s="19"/>
    </row>
    <row r="1387" spans="1:13" x14ac:dyDescent="0.35">
      <c r="A1387" s="25" t="s">
        <v>881</v>
      </c>
      <c r="B1387" s="25" t="s">
        <v>882</v>
      </c>
      <c r="C1387" s="25" t="str">
        <f t="shared" si="132"/>
        <v>Certificate III in Laundry Operations</v>
      </c>
      <c r="D1387" s="25" t="str">
        <f t="shared" si="133"/>
        <v>MST30616 Certificate III in Laundry Operations</v>
      </c>
      <c r="E1387" s="25">
        <v>1</v>
      </c>
      <c r="F1387" s="25" t="s">
        <v>210</v>
      </c>
      <c r="H1387" s="19" t="str">
        <f t="shared" si="135"/>
        <v>Certificate</v>
      </c>
      <c r="I1387" s="19" t="str">
        <f t="shared" si="136"/>
        <v>III in Laundry Operations</v>
      </c>
      <c r="J1387" s="19" t="str">
        <f t="shared" si="134"/>
        <v>III in</v>
      </c>
      <c r="K1387" s="19" t="str">
        <f t="shared" si="137"/>
        <v>Laundry Operations</v>
      </c>
      <c r="L1387" s="19"/>
      <c r="M1387" s="19"/>
    </row>
    <row r="1388" spans="1:13" x14ac:dyDescent="0.35">
      <c r="A1388" s="2" t="s">
        <v>811</v>
      </c>
      <c r="B1388" s="2" t="s">
        <v>812</v>
      </c>
      <c r="C1388" s="25" t="str">
        <f t="shared" si="132"/>
        <v>Certificate II in Water Industry Operations</v>
      </c>
      <c r="D1388" s="25" t="str">
        <f t="shared" si="133"/>
        <v>NWP20115 Certificate II in Water Industry Operations</v>
      </c>
      <c r="E1388" s="2">
        <v>1</v>
      </c>
      <c r="F1388" s="25" t="s">
        <v>210</v>
      </c>
      <c r="H1388" s="19" t="str">
        <f t="shared" si="135"/>
        <v>Certificate</v>
      </c>
      <c r="I1388" s="19" t="str">
        <f t="shared" si="136"/>
        <v>II in Water Industry Operations</v>
      </c>
      <c r="J1388" s="19" t="str">
        <f t="shared" si="134"/>
        <v>II in</v>
      </c>
      <c r="K1388" s="19" t="str">
        <f t="shared" si="137"/>
        <v>Water Industry Operations</v>
      </c>
      <c r="L1388" s="19"/>
      <c r="M1388" s="19"/>
    </row>
    <row r="1389" spans="1:13" x14ac:dyDescent="0.35">
      <c r="A1389" s="26" t="s">
        <v>955</v>
      </c>
      <c r="B1389" s="26" t="s">
        <v>956</v>
      </c>
      <c r="C1389" s="25" t="str">
        <f t="shared" si="132"/>
        <v>Certificate III in Water Industry Treatment</v>
      </c>
      <c r="D1389" s="25" t="str">
        <f t="shared" si="133"/>
        <v>NWP30315 Certificate III in Water Industry Treatment</v>
      </c>
      <c r="E1389" s="26">
        <v>1</v>
      </c>
      <c r="F1389" s="25" t="s">
        <v>210</v>
      </c>
      <c r="H1389" s="19" t="str">
        <f t="shared" si="135"/>
        <v>Certificate</v>
      </c>
      <c r="I1389" s="19" t="str">
        <f t="shared" si="136"/>
        <v>III in Water Industry Treatment</v>
      </c>
      <c r="J1389" s="19" t="str">
        <f t="shared" si="134"/>
        <v>III in</v>
      </c>
      <c r="K1389" s="19" t="str">
        <f t="shared" si="137"/>
        <v>Water Industry Treatment</v>
      </c>
      <c r="L1389" s="19"/>
      <c r="M1389" s="19"/>
    </row>
    <row r="1390" spans="1:13" x14ac:dyDescent="0.35">
      <c r="A1390" s="2" t="s">
        <v>916</v>
      </c>
      <c r="B1390" s="2" t="s">
        <v>917</v>
      </c>
      <c r="C1390" s="25" t="str">
        <f t="shared" si="132"/>
        <v>Certificate III in Process Plant Operations</v>
      </c>
      <c r="D1390" s="25" t="str">
        <f t="shared" si="133"/>
        <v>PMA30116 Certificate III in Process Plant Operations</v>
      </c>
      <c r="E1390" s="2">
        <v>1</v>
      </c>
      <c r="F1390" s="25" t="s">
        <v>210</v>
      </c>
      <c r="H1390" s="19" t="str">
        <f t="shared" si="135"/>
        <v>Certificate</v>
      </c>
      <c r="I1390" s="19" t="str">
        <f t="shared" si="136"/>
        <v>III in Process Plant Operations</v>
      </c>
      <c r="J1390" s="19" t="str">
        <f t="shared" si="134"/>
        <v>III in</v>
      </c>
      <c r="K1390" s="19" t="str">
        <f t="shared" si="137"/>
        <v>Process Plant Operations</v>
      </c>
      <c r="L1390" s="19"/>
      <c r="M1390" s="19"/>
    </row>
    <row r="1391" spans="1:13" x14ac:dyDescent="0.35">
      <c r="A1391" s="2" t="s">
        <v>973</v>
      </c>
      <c r="B1391" s="2" t="s">
        <v>974</v>
      </c>
      <c r="C1391" s="25" t="str">
        <f t="shared" si="132"/>
        <v>Certificate IV in Auslan</v>
      </c>
      <c r="D1391" s="25" t="str">
        <f t="shared" si="133"/>
        <v>PSP40818 Certificate IV in Auslan</v>
      </c>
      <c r="E1391" s="2">
        <v>1</v>
      </c>
      <c r="F1391" s="25" t="s">
        <v>210</v>
      </c>
      <c r="H1391" s="19" t="str">
        <f t="shared" si="135"/>
        <v>Certificate</v>
      </c>
      <c r="I1391" s="19" t="str">
        <f t="shared" si="136"/>
        <v>IV in Auslan</v>
      </c>
      <c r="J1391" s="19" t="str">
        <f t="shared" si="134"/>
        <v>IV in</v>
      </c>
      <c r="K1391" s="19" t="str">
        <f t="shared" si="137"/>
        <v>Auslan</v>
      </c>
      <c r="L1391" s="19"/>
      <c r="M1391" s="19"/>
    </row>
    <row r="1392" spans="1:13" x14ac:dyDescent="0.35">
      <c r="A1392" s="2" t="s">
        <v>1100</v>
      </c>
      <c r="B1392" s="2" t="s">
        <v>1101</v>
      </c>
      <c r="C1392" s="25" t="str">
        <f t="shared" si="132"/>
        <v>Diploma of Interpreting (Lote-English)</v>
      </c>
      <c r="D1392" s="25" t="str">
        <f t="shared" si="133"/>
        <v>PSP50916 Diploma of Interpreting (Lote-English)</v>
      </c>
      <c r="E1392" s="2">
        <v>1</v>
      </c>
      <c r="F1392" s="25" t="s">
        <v>210</v>
      </c>
      <c r="H1392" s="19" t="str">
        <f t="shared" si="135"/>
        <v>Diploma</v>
      </c>
      <c r="I1392" s="19" t="str">
        <f t="shared" si="136"/>
        <v>of Interpreting (LOTE-English)</v>
      </c>
      <c r="J1392" s="19" t="str">
        <f t="shared" si="134"/>
        <v>of in</v>
      </c>
      <c r="K1392" s="19" t="str">
        <f t="shared" si="137"/>
        <v>Diploma Of Interpreting (Lote-English)</v>
      </c>
      <c r="L1392" s="19"/>
      <c r="M1392" s="19"/>
    </row>
    <row r="1393" spans="1:13" x14ac:dyDescent="0.35">
      <c r="A1393" s="23" t="s">
        <v>939</v>
      </c>
      <c r="B1393" s="23" t="s">
        <v>940</v>
      </c>
      <c r="C1393" s="25" t="str">
        <f t="shared" si="132"/>
        <v>Certificate III in Signs And Graphics</v>
      </c>
      <c r="D1393" s="25" t="str">
        <f t="shared" si="133"/>
        <v>CPC30216 Certificate III in Signs And Graphics</v>
      </c>
      <c r="E1393" s="23">
        <v>1</v>
      </c>
      <c r="F1393" s="25" t="s">
        <v>212</v>
      </c>
      <c r="H1393" s="19" t="str">
        <f t="shared" si="135"/>
        <v>Certificate</v>
      </c>
      <c r="I1393" s="19" t="str">
        <f t="shared" si="136"/>
        <v>III in Signs and Graphics</v>
      </c>
      <c r="J1393" s="19" t="str">
        <f t="shared" si="134"/>
        <v>III in</v>
      </c>
      <c r="K1393" s="19" t="str">
        <f t="shared" si="137"/>
        <v>Signs And Graphics</v>
      </c>
      <c r="L1393" s="19"/>
      <c r="M1393" s="19"/>
    </row>
    <row r="1394" spans="1:13" x14ac:dyDescent="0.35">
      <c r="A1394" s="25" t="s">
        <v>151</v>
      </c>
      <c r="B1394" s="25" t="s">
        <v>410</v>
      </c>
      <c r="C1394" s="25" t="str">
        <f t="shared" si="132"/>
        <v>Certificate II in Public Safety (Ses)</v>
      </c>
      <c r="D1394" s="25" t="str">
        <f t="shared" si="133"/>
        <v>PUA21312 Certificate II in Public Safety (Ses)</v>
      </c>
      <c r="E1394" s="25">
        <v>1</v>
      </c>
      <c r="F1394" s="25" t="s">
        <v>210</v>
      </c>
      <c r="H1394" s="19" t="str">
        <f t="shared" si="135"/>
        <v>Certificate</v>
      </c>
      <c r="I1394" s="19" t="str">
        <f t="shared" si="136"/>
        <v>II in Public Safety (SES)</v>
      </c>
      <c r="J1394" s="19" t="str">
        <f t="shared" si="134"/>
        <v>II in</v>
      </c>
      <c r="K1394" s="19" t="str">
        <f t="shared" si="137"/>
        <v>Public Safety (Ses)</v>
      </c>
      <c r="L1394" s="19"/>
      <c r="M1394" s="19"/>
    </row>
    <row r="1395" spans="1:13" x14ac:dyDescent="0.35">
      <c r="A1395" s="23" t="s">
        <v>1193</v>
      </c>
      <c r="B1395" s="23" t="s">
        <v>1194</v>
      </c>
      <c r="C1395" s="25" t="str">
        <f t="shared" si="132"/>
        <v>Certificate III in Surveying And Spatial Information Services</v>
      </c>
      <c r="D1395" s="25" t="str">
        <f t="shared" si="133"/>
        <v>CPP30216 Certificate III in Surveying And Spatial Information Services</v>
      </c>
      <c r="E1395" s="23">
        <v>1</v>
      </c>
      <c r="F1395" s="25" t="s">
        <v>212</v>
      </c>
      <c r="H1395" s="19" t="str">
        <f t="shared" si="135"/>
        <v>Certificate</v>
      </c>
      <c r="I1395" s="19" t="str">
        <f t="shared" si="136"/>
        <v>III in Surveying and Spatial Information Services</v>
      </c>
      <c r="J1395" s="19" t="str">
        <f t="shared" si="134"/>
        <v>III in</v>
      </c>
      <c r="K1395" s="19" t="str">
        <f t="shared" si="137"/>
        <v>Surveying And Spatial Information Services</v>
      </c>
      <c r="L1395" s="19"/>
      <c r="M1395" s="19"/>
    </row>
    <row r="1396" spans="1:13" x14ac:dyDescent="0.35">
      <c r="A1396" s="25" t="s">
        <v>140</v>
      </c>
      <c r="B1396" s="25" t="s">
        <v>705</v>
      </c>
      <c r="C1396" s="25" t="str">
        <f t="shared" si="132"/>
        <v>Certificate I in Racing (Stablehand)</v>
      </c>
      <c r="D1396" s="25" t="str">
        <f t="shared" si="133"/>
        <v>RGR10118 Certificate I in Racing (Stablehand)</v>
      </c>
      <c r="E1396" s="25">
        <v>1</v>
      </c>
      <c r="F1396" s="25" t="s">
        <v>210</v>
      </c>
      <c r="H1396" s="19" t="str">
        <f t="shared" si="135"/>
        <v>Certificate</v>
      </c>
      <c r="I1396" s="19" t="str">
        <f t="shared" si="136"/>
        <v>I in Racing (Stablehand)</v>
      </c>
      <c r="J1396" s="19" t="str">
        <f t="shared" si="134"/>
        <v>I in</v>
      </c>
      <c r="K1396" s="19" t="str">
        <f t="shared" si="137"/>
        <v>Racing (Stablehand)</v>
      </c>
      <c r="L1396" s="19"/>
      <c r="M1396" s="19"/>
    </row>
    <row r="1397" spans="1:13" x14ac:dyDescent="0.35">
      <c r="A1397" s="10" t="s">
        <v>920</v>
      </c>
      <c r="B1397" s="10" t="s">
        <v>921</v>
      </c>
      <c r="C1397" s="25" t="str">
        <f t="shared" si="132"/>
        <v>Certificate III in Racing (Advanced Stablehand)</v>
      </c>
      <c r="D1397" s="25" t="str">
        <f t="shared" si="133"/>
        <v>RGR30208 Certificate III in Racing (Advanced Stablehand)</v>
      </c>
      <c r="E1397" s="10">
        <v>1</v>
      </c>
      <c r="F1397" s="25" t="s">
        <v>210</v>
      </c>
      <c r="H1397" s="19" t="str">
        <f t="shared" si="135"/>
        <v>Certificate</v>
      </c>
      <c r="I1397" s="19" t="str">
        <f t="shared" si="136"/>
        <v>III in Racing (Advanced Stablehand)</v>
      </c>
      <c r="J1397" s="19" t="str">
        <f t="shared" si="134"/>
        <v>III in</v>
      </c>
      <c r="K1397" s="19" t="str">
        <f t="shared" si="137"/>
        <v>Racing (Advanced Stablehand)</v>
      </c>
      <c r="L1397" s="19"/>
      <c r="M1397" s="19"/>
    </row>
    <row r="1398" spans="1:13" x14ac:dyDescent="0.35">
      <c r="A1398" s="10" t="s">
        <v>949</v>
      </c>
      <c r="B1398" s="10" t="s">
        <v>950</v>
      </c>
      <c r="C1398" s="25" t="str">
        <f t="shared" si="132"/>
        <v>Certificate III in Surface Extraction Operations</v>
      </c>
      <c r="D1398" s="25" t="str">
        <f t="shared" si="133"/>
        <v>RII30115 Certificate III in Surface Extraction Operations</v>
      </c>
      <c r="E1398" s="10">
        <v>1</v>
      </c>
      <c r="F1398" s="25" t="s">
        <v>210</v>
      </c>
      <c r="H1398" s="19" t="str">
        <f t="shared" si="135"/>
        <v>Certificate</v>
      </c>
      <c r="I1398" s="19" t="str">
        <f t="shared" si="136"/>
        <v>III in Surface Extraction Operations</v>
      </c>
      <c r="J1398" s="19" t="str">
        <f t="shared" si="134"/>
        <v>III in</v>
      </c>
      <c r="K1398" s="19" t="str">
        <f t="shared" si="137"/>
        <v>Surface Extraction Operations</v>
      </c>
      <c r="L1398" s="19"/>
      <c r="M1398" s="19"/>
    </row>
    <row r="1399" spans="1:13" x14ac:dyDescent="0.35">
      <c r="A1399" s="10" t="s">
        <v>849</v>
      </c>
      <c r="B1399" s="10" t="s">
        <v>471</v>
      </c>
      <c r="C1399" s="25" t="str">
        <f t="shared" si="132"/>
        <v>Certificate III in Civil Construction</v>
      </c>
      <c r="D1399" s="25" t="str">
        <f t="shared" si="133"/>
        <v>RII30919 Certificate III in Civil Construction</v>
      </c>
      <c r="E1399" s="10">
        <v>1</v>
      </c>
      <c r="F1399" s="25" t="s">
        <v>210</v>
      </c>
      <c r="H1399" s="19" t="str">
        <f t="shared" si="135"/>
        <v>Certificate</v>
      </c>
      <c r="I1399" s="19" t="str">
        <f t="shared" si="136"/>
        <v>III in Civil Construction</v>
      </c>
      <c r="J1399" s="19" t="str">
        <f t="shared" si="134"/>
        <v>III in</v>
      </c>
      <c r="K1399" s="19" t="str">
        <f t="shared" si="137"/>
        <v>Civil Construction</v>
      </c>
      <c r="L1399" s="19"/>
      <c r="M1399" s="19"/>
    </row>
    <row r="1400" spans="1:13" x14ac:dyDescent="0.35">
      <c r="A1400" s="23" t="s">
        <v>165</v>
      </c>
      <c r="B1400" s="23" t="s">
        <v>473</v>
      </c>
      <c r="C1400" s="25" t="str">
        <f t="shared" si="132"/>
        <v>Certificate III in Bread Baking</v>
      </c>
      <c r="D1400" s="25" t="str">
        <f t="shared" si="133"/>
        <v>FBP30417 Certificate III in Bread Baking</v>
      </c>
      <c r="E1400" s="23">
        <v>1</v>
      </c>
      <c r="F1400" s="25" t="s">
        <v>212</v>
      </c>
      <c r="H1400" s="19" t="str">
        <f t="shared" si="135"/>
        <v>Certificate</v>
      </c>
      <c r="I1400" s="19" t="str">
        <f t="shared" si="136"/>
        <v>III in Bread Baking</v>
      </c>
      <c r="J1400" s="19" t="str">
        <f t="shared" si="134"/>
        <v>III in</v>
      </c>
      <c r="K1400" s="19" t="str">
        <f t="shared" si="137"/>
        <v>Bread Baking</v>
      </c>
      <c r="L1400" s="19"/>
      <c r="M1400" s="19"/>
    </row>
    <row r="1401" spans="1:13" x14ac:dyDescent="0.35">
      <c r="A1401" s="23" t="s">
        <v>79</v>
      </c>
      <c r="B1401" s="23" t="s">
        <v>513</v>
      </c>
      <c r="C1401" s="25" t="str">
        <f t="shared" si="132"/>
        <v>Certificate III in Dental Assisting</v>
      </c>
      <c r="D1401" s="25" t="str">
        <f t="shared" si="133"/>
        <v>HLT35015 Certificate III in Dental Assisting</v>
      </c>
      <c r="E1401" s="23">
        <v>1</v>
      </c>
      <c r="F1401" s="25" t="s">
        <v>212</v>
      </c>
      <c r="H1401" s="19" t="str">
        <f t="shared" si="135"/>
        <v>Certificate</v>
      </c>
      <c r="I1401" s="19" t="str">
        <f t="shared" si="136"/>
        <v>III in Dental Assisting</v>
      </c>
      <c r="J1401" s="19" t="str">
        <f t="shared" si="134"/>
        <v>III in</v>
      </c>
      <c r="K1401" s="19" t="str">
        <f t="shared" si="137"/>
        <v>Dental Assisting</v>
      </c>
      <c r="L1401" s="19"/>
      <c r="M1401" s="19"/>
    </row>
    <row r="1402" spans="1:13" x14ac:dyDescent="0.35">
      <c r="A1402" s="10" t="s">
        <v>293</v>
      </c>
      <c r="B1402" s="10" t="s">
        <v>703</v>
      </c>
      <c r="C1402" s="25" t="str">
        <f t="shared" si="132"/>
        <v>Certificate IV in Computer Systems Technology</v>
      </c>
      <c r="D1402" s="25" t="str">
        <f t="shared" si="133"/>
        <v>ICT41015 Certificate IV in Computer Systems Technology</v>
      </c>
      <c r="E1402" s="10">
        <v>1</v>
      </c>
      <c r="F1402" s="25" t="s">
        <v>218</v>
      </c>
      <c r="H1402" s="19" t="str">
        <f t="shared" si="135"/>
        <v>Certificate</v>
      </c>
      <c r="I1402" s="19" t="str">
        <f t="shared" si="136"/>
        <v>IV IN COMPUTER SYSTEMS TECHNOLOGY</v>
      </c>
      <c r="J1402" s="19" t="str">
        <f t="shared" si="134"/>
        <v>IV in</v>
      </c>
      <c r="K1402" s="19" t="str">
        <f t="shared" si="137"/>
        <v>Computer Systems Technology</v>
      </c>
      <c r="L1402" s="19"/>
      <c r="M1402" s="19"/>
    </row>
    <row r="1403" spans="1:13" x14ac:dyDescent="0.35">
      <c r="A1403" s="26" t="s">
        <v>902</v>
      </c>
      <c r="B1403" s="26" t="s">
        <v>903</v>
      </c>
      <c r="C1403" s="25" t="str">
        <f t="shared" si="132"/>
        <v>Certificate III in Outdoor Leadership</v>
      </c>
      <c r="D1403" s="25" t="str">
        <f t="shared" si="133"/>
        <v>SIS30619 Certificate III in Outdoor Leadership</v>
      </c>
      <c r="E1403" s="26">
        <v>1</v>
      </c>
      <c r="F1403" s="25" t="s">
        <v>210</v>
      </c>
      <c r="H1403" s="19" t="str">
        <f t="shared" si="135"/>
        <v>Certificate</v>
      </c>
      <c r="I1403" s="19" t="str">
        <f t="shared" si="136"/>
        <v>III in Outdoor Leadership</v>
      </c>
      <c r="J1403" s="19" t="str">
        <f t="shared" si="134"/>
        <v>III in</v>
      </c>
      <c r="K1403" s="19" t="str">
        <f t="shared" si="137"/>
        <v>Outdoor Leadership</v>
      </c>
      <c r="L1403" s="19"/>
      <c r="M1403" s="19"/>
    </row>
    <row r="1404" spans="1:13" x14ac:dyDescent="0.35">
      <c r="A1404" s="23" t="s">
        <v>80</v>
      </c>
      <c r="B1404" s="23" t="s">
        <v>786</v>
      </c>
      <c r="C1404" s="25" t="str">
        <f t="shared" si="132"/>
        <v>Certificate II in Printing And Graphic Arts (General)</v>
      </c>
      <c r="D1404" s="25" t="str">
        <f t="shared" si="133"/>
        <v>ICP20115 Certificate II in Printing And Graphic Arts (General)</v>
      </c>
      <c r="E1404" s="23">
        <v>1</v>
      </c>
      <c r="F1404" s="25" t="s">
        <v>212</v>
      </c>
      <c r="H1404" s="19" t="str">
        <f t="shared" si="135"/>
        <v>Certificate</v>
      </c>
      <c r="I1404" s="19" t="str">
        <f t="shared" si="136"/>
        <v>II in Printing and Graphic Arts (General)</v>
      </c>
      <c r="J1404" s="19" t="str">
        <f t="shared" si="134"/>
        <v>II in</v>
      </c>
      <c r="K1404" s="19" t="str">
        <f t="shared" si="137"/>
        <v>Printing And Graphic Arts (General)</v>
      </c>
      <c r="L1404" s="19"/>
      <c r="M1404" s="19"/>
    </row>
    <row r="1405" spans="1:13" x14ac:dyDescent="0.35">
      <c r="A1405" s="10" t="s">
        <v>606</v>
      </c>
      <c r="B1405" s="10" t="s">
        <v>419</v>
      </c>
      <c r="C1405" s="25" t="str">
        <f t="shared" si="132"/>
        <v>Certificate III in Engineering (Fabrication Trade)</v>
      </c>
      <c r="D1405" s="25" t="str">
        <f t="shared" si="133"/>
        <v>MEM30319 Certificate III in Engineering (Fabrication Trade)</v>
      </c>
      <c r="E1405" s="10">
        <v>1</v>
      </c>
      <c r="F1405" s="25" t="s">
        <v>218</v>
      </c>
      <c r="H1405" s="19" t="str">
        <f t="shared" si="135"/>
        <v>Certificate</v>
      </c>
      <c r="I1405" s="19" t="str">
        <f t="shared" si="136"/>
        <v>III in Engineering (Fabrication Trade)</v>
      </c>
      <c r="J1405" s="19" t="str">
        <f t="shared" si="134"/>
        <v>III in</v>
      </c>
      <c r="K1405" s="19" t="str">
        <f t="shared" si="137"/>
        <v>Engineering (Fabrication Trade)</v>
      </c>
      <c r="L1405" s="19"/>
      <c r="M1405" s="19"/>
    </row>
    <row r="1406" spans="1:13" x14ac:dyDescent="0.35">
      <c r="A1406" s="10" t="s">
        <v>959</v>
      </c>
      <c r="B1406" s="10" t="s">
        <v>960</v>
      </c>
      <c r="C1406" s="25" t="str">
        <f t="shared" si="132"/>
        <v>Certificate IV  in Outdoor Leadership</v>
      </c>
      <c r="D1406" s="25" t="str">
        <f t="shared" si="133"/>
        <v>SIS40619 Certificate IV  in Outdoor Leadership</v>
      </c>
      <c r="E1406" s="10">
        <v>1</v>
      </c>
      <c r="F1406" s="25" t="s">
        <v>210</v>
      </c>
      <c r="H1406" s="19" t="str">
        <f t="shared" si="135"/>
        <v>Certificate</v>
      </c>
      <c r="I1406" s="19" t="str">
        <f t="shared" si="136"/>
        <v>IV  in Outdoor Leadership</v>
      </c>
      <c r="J1406" s="19" t="str">
        <f t="shared" si="134"/>
        <v>IV  in</v>
      </c>
      <c r="K1406" s="19" t="str">
        <f t="shared" si="137"/>
        <v>Outdoor Leadership</v>
      </c>
      <c r="L1406" s="19"/>
      <c r="M1406" s="19"/>
    </row>
    <row r="1407" spans="1:13" x14ac:dyDescent="0.35">
      <c r="A1407" s="23" t="s">
        <v>1196</v>
      </c>
      <c r="B1407" s="23" t="s">
        <v>1197</v>
      </c>
      <c r="C1407" s="25" t="str">
        <f t="shared" si="132"/>
        <v>Certificate II in Floristry (Assistant)</v>
      </c>
      <c r="D1407" s="25" t="str">
        <f t="shared" si="133"/>
        <v>SFL20115 Certificate II in Floristry (Assistant)</v>
      </c>
      <c r="E1407" s="23">
        <v>1</v>
      </c>
      <c r="F1407" s="25" t="s">
        <v>212</v>
      </c>
      <c r="H1407" s="19" t="str">
        <f t="shared" si="135"/>
        <v>Certificate</v>
      </c>
      <c r="I1407" s="19" t="str">
        <f t="shared" si="136"/>
        <v>II in Floristry (Assistant)</v>
      </c>
      <c r="J1407" s="19" t="str">
        <f t="shared" si="134"/>
        <v>II in</v>
      </c>
      <c r="K1407" s="19" t="str">
        <f t="shared" si="137"/>
        <v>Floristry (Assistant)</v>
      </c>
      <c r="L1407" s="19"/>
      <c r="M1407" s="19"/>
    </row>
    <row r="1408" spans="1:13" x14ac:dyDescent="0.35">
      <c r="A1408" s="10" t="s">
        <v>142</v>
      </c>
      <c r="B1408" s="10" t="s">
        <v>727</v>
      </c>
      <c r="C1408" s="25" t="str">
        <f t="shared" si="132"/>
        <v>Certificate I in Tourism (Australian Indigenous Culture)</v>
      </c>
      <c r="D1408" s="25" t="str">
        <f t="shared" si="133"/>
        <v>SIT10116 Certificate I in Tourism (Australian Indigenous Culture)</v>
      </c>
      <c r="E1408" s="10">
        <v>1</v>
      </c>
      <c r="F1408" s="25" t="s">
        <v>210</v>
      </c>
      <c r="H1408" s="19" t="str">
        <f t="shared" si="135"/>
        <v>Certificate</v>
      </c>
      <c r="I1408" s="19" t="str">
        <f t="shared" si="136"/>
        <v>I in Tourism (Australian Indigenous Culture)</v>
      </c>
      <c r="J1408" s="19" t="str">
        <f t="shared" si="134"/>
        <v>I in</v>
      </c>
      <c r="K1408" s="19" t="str">
        <f t="shared" si="137"/>
        <v>Tourism (Australian Indigenous Culture)</v>
      </c>
      <c r="L1408" s="19"/>
      <c r="M1408" s="19"/>
    </row>
    <row r="1409" spans="1:13" x14ac:dyDescent="0.35">
      <c r="A1409" s="23" t="s">
        <v>770</v>
      </c>
      <c r="B1409" s="23" t="s">
        <v>771</v>
      </c>
      <c r="C1409" s="25" t="str">
        <f t="shared" si="132"/>
        <v>Certificate II in Logistics</v>
      </c>
      <c r="D1409" s="25" t="str">
        <f t="shared" si="133"/>
        <v>TLI21815 Certificate II in Logistics</v>
      </c>
      <c r="E1409" s="23">
        <v>1</v>
      </c>
      <c r="F1409" s="25" t="s">
        <v>212</v>
      </c>
      <c r="H1409" s="19" t="str">
        <f t="shared" si="135"/>
        <v>Certificate</v>
      </c>
      <c r="I1409" s="19" t="str">
        <f t="shared" si="136"/>
        <v>II in Logistics</v>
      </c>
      <c r="J1409" s="19" t="str">
        <f t="shared" si="134"/>
        <v>II in</v>
      </c>
      <c r="K1409" s="19" t="str">
        <f t="shared" si="137"/>
        <v>Logistics</v>
      </c>
      <c r="L1409" s="19"/>
      <c r="M1409" s="19"/>
    </row>
    <row r="1410" spans="1:13" x14ac:dyDescent="0.35">
      <c r="A1410" s="10" t="s">
        <v>522</v>
      </c>
      <c r="B1410" s="10" t="s">
        <v>523</v>
      </c>
      <c r="C1410" s="25" t="str">
        <f t="shared" si="132"/>
        <v>Certificate III in Security Equipment</v>
      </c>
      <c r="D1410" s="25" t="str">
        <f t="shared" si="133"/>
        <v>UEE31411 Certificate III in Security Equipment</v>
      </c>
      <c r="E1410" s="10">
        <v>1</v>
      </c>
      <c r="F1410" s="25" t="s">
        <v>275</v>
      </c>
      <c r="H1410" s="19" t="str">
        <f t="shared" si="135"/>
        <v>Certificate</v>
      </c>
      <c r="I1410" s="19" t="str">
        <f t="shared" si="136"/>
        <v>III in Security Equipment</v>
      </c>
      <c r="J1410" s="19" t="str">
        <f t="shared" si="134"/>
        <v>III in</v>
      </c>
      <c r="K1410" s="19" t="str">
        <f t="shared" si="137"/>
        <v>Security Equipment</v>
      </c>
      <c r="L1410" s="19"/>
      <c r="M1410" s="19"/>
    </row>
    <row r="1411" spans="1:13" x14ac:dyDescent="0.35">
      <c r="A1411" s="10" t="s">
        <v>985</v>
      </c>
      <c r="B1411" s="10" t="s">
        <v>986</v>
      </c>
      <c r="C1411" s="25" t="str">
        <f t="shared" ref="C1411:C1474" si="138">IF(H1411="Certificate",_xlfn.CONCAT(H1411," ",J1411," ",K1411),IF(H1411="Diploma",_xlfn.CONCAT(H1411," of ",PROPER(RIGHT(B1411,LEN(B1411)-2-FIND("of",B1411)))),PROPER(B1411)))</f>
        <v>Certificate IV in Commercial Cookery</v>
      </c>
      <c r="D1411" s="25" t="str">
        <f t="shared" ref="D1411:D1474" si="139">_xlfn.CONCAT(A1411," ",IF(H1411="Certificate",_xlfn.CONCAT(H1411," ",J1411," ",K1411),IF(H1411="Diploma",_xlfn.CONCAT(H1411," of ",PROPER(RIGHT(B1411,LEN(B1411)-2-FIND("of",B1411)))),PROPER(B1411))))</f>
        <v>SIT40516 Certificate IV in Commercial Cookery</v>
      </c>
      <c r="E1411" s="10">
        <v>1</v>
      </c>
      <c r="F1411" s="25" t="s">
        <v>210</v>
      </c>
      <c r="H1411" s="19" t="str">
        <f t="shared" si="135"/>
        <v>Certificate</v>
      </c>
      <c r="I1411" s="19" t="str">
        <f t="shared" si="136"/>
        <v>IV in Commercial Cookery</v>
      </c>
      <c r="J1411" s="19" t="str">
        <f t="shared" ref="J1411:J1474" si="140">_xlfn.CONCAT(LEFT(I1411,FIND("in",LOWER(I1411))-1),"in")</f>
        <v>IV in</v>
      </c>
      <c r="K1411" s="19" t="str">
        <f t="shared" si="137"/>
        <v>Commercial Cookery</v>
      </c>
      <c r="L1411" s="19"/>
      <c r="M1411" s="19"/>
    </row>
    <row r="1412" spans="1:13" x14ac:dyDescent="0.35">
      <c r="A1412" s="10" t="s">
        <v>179</v>
      </c>
      <c r="B1412" s="26" t="s">
        <v>396</v>
      </c>
      <c r="C1412" s="25" t="str">
        <f t="shared" si="138"/>
        <v>Certificate III in Hairdressing</v>
      </c>
      <c r="D1412" s="25" t="str">
        <f t="shared" si="139"/>
        <v>SHB30416 Certificate III in Hairdressing</v>
      </c>
      <c r="E1412" s="10">
        <v>1</v>
      </c>
      <c r="F1412" s="25" t="s">
        <v>218</v>
      </c>
      <c r="H1412" s="19" t="str">
        <f t="shared" si="135"/>
        <v>Certificate</v>
      </c>
      <c r="I1412" s="19" t="str">
        <f t="shared" si="136"/>
        <v>III in Hairdressing</v>
      </c>
      <c r="J1412" s="19" t="str">
        <f t="shared" si="140"/>
        <v>III in</v>
      </c>
      <c r="K1412" s="19" t="str">
        <f t="shared" si="137"/>
        <v>Hairdressing</v>
      </c>
      <c r="L1412" s="19"/>
      <c r="M1412" s="19"/>
    </row>
    <row r="1413" spans="1:13" x14ac:dyDescent="0.35">
      <c r="A1413" s="10" t="s">
        <v>861</v>
      </c>
      <c r="B1413" s="10" t="s">
        <v>862</v>
      </c>
      <c r="C1413" s="25" t="str">
        <f t="shared" si="138"/>
        <v>Certificate III in Electronics And Communications</v>
      </c>
      <c r="D1413" s="25" t="str">
        <f t="shared" si="139"/>
        <v>UEE30911 Certificate III in Electronics And Communications</v>
      </c>
      <c r="E1413" s="10">
        <v>1</v>
      </c>
      <c r="F1413" s="25" t="s">
        <v>210</v>
      </c>
      <c r="H1413" s="19" t="str">
        <f t="shared" si="135"/>
        <v>Certificate</v>
      </c>
      <c r="I1413" s="19" t="str">
        <f t="shared" si="136"/>
        <v>III in Electronics and Communications</v>
      </c>
      <c r="J1413" s="19" t="str">
        <f t="shared" si="140"/>
        <v>III in</v>
      </c>
      <c r="K1413" s="19" t="str">
        <f t="shared" si="137"/>
        <v>Electronics And Communications</v>
      </c>
      <c r="L1413" s="19"/>
      <c r="M1413" s="19"/>
    </row>
    <row r="1414" spans="1:13" x14ac:dyDescent="0.35">
      <c r="A1414" s="23" t="s">
        <v>861</v>
      </c>
      <c r="B1414" s="23" t="s">
        <v>862</v>
      </c>
      <c r="C1414" s="25" t="str">
        <f t="shared" si="138"/>
        <v>Certificate III in Electronics And Communications</v>
      </c>
      <c r="D1414" s="25" t="str">
        <f t="shared" si="139"/>
        <v>UEE30911 Certificate III in Electronics And Communications</v>
      </c>
      <c r="E1414" s="23">
        <v>1</v>
      </c>
      <c r="F1414" s="25" t="s">
        <v>212</v>
      </c>
      <c r="H1414" s="19" t="str">
        <f t="shared" si="135"/>
        <v>Certificate</v>
      </c>
      <c r="I1414" s="19" t="str">
        <f t="shared" si="136"/>
        <v>III in Electronics and Communications</v>
      </c>
      <c r="J1414" s="19" t="str">
        <f t="shared" si="140"/>
        <v>III in</v>
      </c>
      <c r="K1414" s="19" t="str">
        <f t="shared" si="137"/>
        <v>Electronics And Communications</v>
      </c>
      <c r="L1414" s="19"/>
      <c r="M1414" s="19"/>
    </row>
    <row r="1415" spans="1:13" x14ac:dyDescent="0.35">
      <c r="A1415" s="10" t="s">
        <v>522</v>
      </c>
      <c r="B1415" s="10" t="s">
        <v>523</v>
      </c>
      <c r="C1415" s="25" t="str">
        <f t="shared" si="138"/>
        <v>Certificate III in Security Equipment</v>
      </c>
      <c r="D1415" s="25" t="str">
        <f t="shared" si="139"/>
        <v>UEE31411 Certificate III in Security Equipment</v>
      </c>
      <c r="E1415" s="10">
        <v>1</v>
      </c>
      <c r="F1415" s="25" t="s">
        <v>210</v>
      </c>
      <c r="H1415" s="19" t="str">
        <f t="shared" si="135"/>
        <v>Certificate</v>
      </c>
      <c r="I1415" s="19" t="str">
        <f t="shared" si="136"/>
        <v>III in Security Equipment</v>
      </c>
      <c r="J1415" s="19" t="str">
        <f t="shared" si="140"/>
        <v>III in</v>
      </c>
      <c r="K1415" s="19" t="str">
        <f t="shared" si="137"/>
        <v>Security Equipment</v>
      </c>
      <c r="L1415" s="19"/>
      <c r="M1415" s="19"/>
    </row>
    <row r="1416" spans="1:13" x14ac:dyDescent="0.35">
      <c r="A1416" s="25" t="s">
        <v>1550</v>
      </c>
      <c r="B1416" s="25" t="s">
        <v>1551</v>
      </c>
      <c r="C1416" s="25" t="str">
        <f t="shared" si="138"/>
        <v>Certificate III in Catholic Youth Ministry And Leadership</v>
      </c>
      <c r="D1416" s="25" t="str">
        <f t="shared" si="139"/>
        <v>10601NAT Certificate III in Catholic Youth Ministry And Leadership</v>
      </c>
      <c r="E1416" s="25">
        <v>1</v>
      </c>
      <c r="F1416" s="25" t="s">
        <v>131</v>
      </c>
      <c r="H1416" s="19" t="str">
        <f t="shared" si="135"/>
        <v>Certificate</v>
      </c>
      <c r="I1416" s="19" t="str">
        <f t="shared" si="136"/>
        <v>III in Catholic Youth Ministry and Leadership</v>
      </c>
      <c r="J1416" s="19" t="str">
        <f t="shared" si="140"/>
        <v>III in</v>
      </c>
      <c r="K1416" s="19" t="str">
        <f t="shared" si="137"/>
        <v>Catholic Youth Ministry And Leadership</v>
      </c>
      <c r="L1416" s="19"/>
      <c r="M1416" s="19"/>
    </row>
    <row r="1417" spans="1:13" x14ac:dyDescent="0.35">
      <c r="A1417" s="10" t="s">
        <v>134</v>
      </c>
      <c r="B1417" s="10" t="s">
        <v>489</v>
      </c>
      <c r="C1417" s="25" t="str">
        <f t="shared" si="138"/>
        <v>Certificate I in Animal Studies</v>
      </c>
      <c r="D1417" s="25" t="str">
        <f t="shared" si="139"/>
        <v>ACM10117 Certificate I in Animal Studies</v>
      </c>
      <c r="E1417" s="10">
        <v>1</v>
      </c>
      <c r="F1417" s="25" t="s">
        <v>131</v>
      </c>
      <c r="H1417" s="19" t="str">
        <f t="shared" si="135"/>
        <v>Certificate</v>
      </c>
      <c r="I1417" s="19" t="str">
        <f t="shared" si="136"/>
        <v>I in Animal Studies</v>
      </c>
      <c r="J1417" s="19" t="str">
        <f t="shared" si="140"/>
        <v>I in</v>
      </c>
      <c r="K1417" s="19" t="str">
        <f t="shared" si="137"/>
        <v>Animal Studies</v>
      </c>
      <c r="L1417" s="19"/>
      <c r="M1417" s="19"/>
    </row>
    <row r="1418" spans="1:13" x14ac:dyDescent="0.35">
      <c r="A1418" s="2" t="s">
        <v>19</v>
      </c>
      <c r="B1418" s="2" t="s">
        <v>385</v>
      </c>
      <c r="C1418" s="25" t="str">
        <f t="shared" si="138"/>
        <v>Certificate II in Landscaping</v>
      </c>
      <c r="D1418" s="25" t="str">
        <f t="shared" si="139"/>
        <v>AHC21616 Certificate II in Landscaping</v>
      </c>
      <c r="E1418" s="2">
        <v>1</v>
      </c>
      <c r="F1418" s="25" t="s">
        <v>131</v>
      </c>
      <c r="H1418" s="19" t="str">
        <f t="shared" si="135"/>
        <v>Certificate</v>
      </c>
      <c r="I1418" s="19" t="str">
        <f t="shared" si="136"/>
        <v>II in Landscaping</v>
      </c>
      <c r="J1418" s="19" t="str">
        <f t="shared" si="140"/>
        <v>II in</v>
      </c>
      <c r="K1418" s="19" t="str">
        <f t="shared" si="137"/>
        <v>Landscaping</v>
      </c>
      <c r="L1418" s="19"/>
      <c r="M1418" s="19"/>
    </row>
    <row r="1419" spans="1:13" x14ac:dyDescent="0.35">
      <c r="A1419" s="2" t="s">
        <v>182</v>
      </c>
      <c r="B1419" s="2" t="s">
        <v>378</v>
      </c>
      <c r="C1419" s="25" t="str">
        <f t="shared" si="138"/>
        <v>Certificate III in Horticulture</v>
      </c>
      <c r="D1419" s="25" t="str">
        <f t="shared" si="139"/>
        <v>AHC30716 Certificate III in Horticulture</v>
      </c>
      <c r="E1419" s="2">
        <v>1</v>
      </c>
      <c r="F1419" s="25" t="s">
        <v>131</v>
      </c>
      <c r="H1419" s="19" t="str">
        <f t="shared" si="135"/>
        <v>Certificate</v>
      </c>
      <c r="I1419" s="19" t="str">
        <f t="shared" si="136"/>
        <v>III in Horticulture</v>
      </c>
      <c r="J1419" s="19" t="str">
        <f t="shared" si="140"/>
        <v>III in</v>
      </c>
      <c r="K1419" s="19" t="str">
        <f t="shared" si="137"/>
        <v>Horticulture</v>
      </c>
      <c r="L1419" s="19"/>
      <c r="M1419" s="19"/>
    </row>
    <row r="1420" spans="1:13" x14ac:dyDescent="0.35">
      <c r="A1420" s="2" t="s">
        <v>184</v>
      </c>
      <c r="B1420" s="2" t="s">
        <v>428</v>
      </c>
      <c r="C1420" s="25" t="str">
        <f t="shared" si="138"/>
        <v>Certificate III in Landscape Construction</v>
      </c>
      <c r="D1420" s="25" t="str">
        <f t="shared" si="139"/>
        <v>AHC30916 Certificate III in Landscape Construction</v>
      </c>
      <c r="E1420" s="2">
        <v>1</v>
      </c>
      <c r="F1420" s="25" t="s">
        <v>131</v>
      </c>
      <c r="H1420" s="19" t="str">
        <f t="shared" si="135"/>
        <v>Certificate</v>
      </c>
      <c r="I1420" s="19" t="str">
        <f t="shared" si="136"/>
        <v>III in Landscape Construction</v>
      </c>
      <c r="J1420" s="19" t="str">
        <f t="shared" si="140"/>
        <v>III in</v>
      </c>
      <c r="K1420" s="19" t="str">
        <f t="shared" si="137"/>
        <v>Landscape Construction</v>
      </c>
      <c r="L1420" s="19"/>
      <c r="M1420" s="19"/>
    </row>
    <row r="1421" spans="1:13" x14ac:dyDescent="0.35">
      <c r="A1421" s="2" t="s">
        <v>776</v>
      </c>
      <c r="B1421" s="2" t="s">
        <v>777</v>
      </c>
      <c r="C1421" s="25" t="str">
        <f t="shared" si="138"/>
        <v>Certificate II in Meat Processing (Food Services)</v>
      </c>
      <c r="D1421" s="25" t="str">
        <f t="shared" si="139"/>
        <v>AMP20117 Certificate II in Meat Processing (Food Services)</v>
      </c>
      <c r="E1421" s="2">
        <v>1</v>
      </c>
      <c r="F1421" s="25" t="s">
        <v>131</v>
      </c>
      <c r="H1421" s="19" t="str">
        <f t="shared" ref="H1421:H1484" si="141">TRIM(PROPER(LEFT(B1421,FIND(" ",B1421))))</f>
        <v>Certificate</v>
      </c>
      <c r="I1421" s="19" t="str">
        <f t="shared" ref="I1421:I1484" si="142">RIGHT(B1421,LEN(B1421)-FIND(" ",B1421))</f>
        <v>II in Meat Processing (Food Services)</v>
      </c>
      <c r="J1421" s="19" t="str">
        <f t="shared" si="140"/>
        <v>II in</v>
      </c>
      <c r="K1421" s="19" t="str">
        <f t="shared" ref="K1421:K1484" si="143">IF(H1421="Certificate",PROPER(RIGHT(I1421,LEN(I1421)-2-FIND("in",LOWER(I1421)))),PROPER(B1421))</f>
        <v>Meat Processing (Food Services)</v>
      </c>
      <c r="L1421" s="19"/>
      <c r="M1421" s="19"/>
    </row>
    <row r="1422" spans="1:13" x14ac:dyDescent="0.35">
      <c r="A1422" s="2" t="s">
        <v>189</v>
      </c>
      <c r="B1422" s="2" t="s">
        <v>472</v>
      </c>
      <c r="C1422" s="25" t="str">
        <f t="shared" si="138"/>
        <v>Certificate III in Meat Processing (Retail Butcher)</v>
      </c>
      <c r="D1422" s="25" t="str">
        <f t="shared" si="139"/>
        <v>AMP30815 Certificate III in Meat Processing (Retail Butcher)</v>
      </c>
      <c r="E1422" s="2">
        <v>1</v>
      </c>
      <c r="F1422" s="25" t="s">
        <v>131</v>
      </c>
      <c r="H1422" s="19" t="str">
        <f t="shared" si="141"/>
        <v>Certificate</v>
      </c>
      <c r="I1422" s="19" t="str">
        <f t="shared" si="142"/>
        <v>III in Meat Processing (Retail Butcher)</v>
      </c>
      <c r="J1422" s="19" t="str">
        <f t="shared" si="140"/>
        <v>III in</v>
      </c>
      <c r="K1422" s="19" t="str">
        <f t="shared" si="143"/>
        <v>Meat Processing (Retail Butcher)</v>
      </c>
      <c r="L1422" s="19"/>
      <c r="M1422" s="19"/>
    </row>
    <row r="1423" spans="1:13" x14ac:dyDescent="0.35">
      <c r="A1423" s="2" t="s">
        <v>27</v>
      </c>
      <c r="B1423" s="2" t="s">
        <v>502</v>
      </c>
      <c r="C1423" s="25" t="str">
        <f t="shared" si="138"/>
        <v>Certificate III in Mobile Plant Technology</v>
      </c>
      <c r="D1423" s="25" t="str">
        <f t="shared" si="139"/>
        <v>AUR31216 Certificate III in Mobile Plant Technology</v>
      </c>
      <c r="E1423" s="2">
        <v>1</v>
      </c>
      <c r="F1423" s="25" t="s">
        <v>131</v>
      </c>
      <c r="H1423" s="19" t="str">
        <f t="shared" si="141"/>
        <v>Certificate</v>
      </c>
      <c r="I1423" s="19" t="str">
        <f t="shared" si="142"/>
        <v>III in Mobile Plant Technology</v>
      </c>
      <c r="J1423" s="19" t="str">
        <f t="shared" si="140"/>
        <v>III in</v>
      </c>
      <c r="K1423" s="19" t="str">
        <f t="shared" si="143"/>
        <v>Mobile Plant Technology</v>
      </c>
      <c r="L1423" s="19"/>
      <c r="M1423" s="19"/>
    </row>
    <row r="1424" spans="1:13" x14ac:dyDescent="0.35">
      <c r="A1424" s="2" t="s">
        <v>587</v>
      </c>
      <c r="B1424" s="2" t="s">
        <v>1582</v>
      </c>
      <c r="C1424" s="25" t="str">
        <f t="shared" si="138"/>
        <v>Diploma of Aviation (Commercial Pilot Licence - Aeroplane)</v>
      </c>
      <c r="D1424" s="25" t="str">
        <f t="shared" si="139"/>
        <v>AVI50219 Diploma of Aviation (Commercial Pilot Licence - Aeroplane)</v>
      </c>
      <c r="E1424" s="2">
        <v>1</v>
      </c>
      <c r="F1424" s="25" t="s">
        <v>131</v>
      </c>
      <c r="H1424" s="19" t="str">
        <f t="shared" si="141"/>
        <v>Diploma</v>
      </c>
      <c r="I1424" s="19" t="str">
        <f t="shared" si="142"/>
        <v>of Aviation (Commercial Pilot Licence - Aeroplane)</v>
      </c>
      <c r="J1424" s="19" t="e">
        <f t="shared" si="140"/>
        <v>#VALUE!</v>
      </c>
      <c r="K1424" s="19" t="str">
        <f t="shared" si="143"/>
        <v>Diploma Of Aviation (Commercial Pilot Licence - Aeroplane)</v>
      </c>
      <c r="L1424" s="19"/>
      <c r="M1424" s="19"/>
    </row>
    <row r="1425" spans="1:13" x14ac:dyDescent="0.35">
      <c r="A1425" s="2" t="s">
        <v>1036</v>
      </c>
      <c r="B1425" s="2" t="s">
        <v>1037</v>
      </c>
      <c r="C1425" s="25" t="str">
        <f t="shared" si="138"/>
        <v>Certificate IV in Work Health And Safety</v>
      </c>
      <c r="D1425" s="25" t="str">
        <f t="shared" si="139"/>
        <v>BSB41415 Certificate IV in Work Health And Safety</v>
      </c>
      <c r="E1425" s="2">
        <v>1</v>
      </c>
      <c r="F1425" s="25" t="s">
        <v>131</v>
      </c>
      <c r="H1425" s="19" t="str">
        <f t="shared" si="141"/>
        <v>Certificate</v>
      </c>
      <c r="I1425" s="19" t="str">
        <f t="shared" si="142"/>
        <v>IV in Work Health and Safety</v>
      </c>
      <c r="J1425" s="19" t="str">
        <f t="shared" si="140"/>
        <v>IV in</v>
      </c>
      <c r="K1425" s="19" t="str">
        <f t="shared" si="143"/>
        <v>Work Health And Safety</v>
      </c>
      <c r="L1425" s="19"/>
      <c r="M1425" s="19"/>
    </row>
    <row r="1426" spans="1:13" x14ac:dyDescent="0.35">
      <c r="A1426" s="2" t="s">
        <v>1082</v>
      </c>
      <c r="B1426" s="2" t="s">
        <v>1083</v>
      </c>
      <c r="C1426" s="25" t="str">
        <f t="shared" si="138"/>
        <v>Diploma of Early Childhood Education And Care</v>
      </c>
      <c r="D1426" s="25" t="str">
        <f t="shared" si="139"/>
        <v>CHC50113 Diploma of Early Childhood Education And Care</v>
      </c>
      <c r="E1426" s="2">
        <v>1</v>
      </c>
      <c r="F1426" s="25" t="s">
        <v>131</v>
      </c>
      <c r="H1426" s="19" t="str">
        <f t="shared" si="141"/>
        <v>Diploma</v>
      </c>
      <c r="I1426" s="19" t="str">
        <f t="shared" si="142"/>
        <v>of Early Childhood Education and Care</v>
      </c>
      <c r="J1426" s="19" t="e">
        <f t="shared" si="140"/>
        <v>#VALUE!</v>
      </c>
      <c r="K1426" s="19" t="str">
        <f t="shared" si="143"/>
        <v>Diploma Of Early Childhood Education And Care</v>
      </c>
      <c r="L1426" s="19"/>
      <c r="M1426" s="19"/>
    </row>
    <row r="1427" spans="1:13" x14ac:dyDescent="0.35">
      <c r="A1427" s="2" t="s">
        <v>710</v>
      </c>
      <c r="B1427" s="2" t="s">
        <v>711</v>
      </c>
      <c r="C1427" s="25" t="str">
        <f t="shared" si="138"/>
        <v>Certificate I in Dance</v>
      </c>
      <c r="D1427" s="25" t="str">
        <f t="shared" si="139"/>
        <v>CUA10113 Certificate I in Dance</v>
      </c>
      <c r="E1427" s="2">
        <v>1</v>
      </c>
      <c r="F1427" s="25" t="s">
        <v>131</v>
      </c>
      <c r="H1427" s="19" t="str">
        <f t="shared" si="141"/>
        <v>Certificate</v>
      </c>
      <c r="I1427" s="19" t="str">
        <f t="shared" si="142"/>
        <v>I in Dance</v>
      </c>
      <c r="J1427" s="19" t="str">
        <f t="shared" si="140"/>
        <v>I in</v>
      </c>
      <c r="K1427" s="19" t="str">
        <f t="shared" si="143"/>
        <v>Dance</v>
      </c>
      <c r="L1427" s="19"/>
      <c r="M1427" s="19"/>
    </row>
    <row r="1428" spans="1:13" x14ac:dyDescent="0.35">
      <c r="A1428" s="2" t="s">
        <v>1584</v>
      </c>
      <c r="B1428" s="2" t="s">
        <v>1585</v>
      </c>
      <c r="C1428" s="25" t="str">
        <f t="shared" si="138"/>
        <v>Certificate III in Arts Administration</v>
      </c>
      <c r="D1428" s="25" t="str">
        <f t="shared" si="139"/>
        <v>CUA30615 Certificate III in Arts Administration</v>
      </c>
      <c r="E1428" s="2">
        <v>1</v>
      </c>
      <c r="F1428" s="25" t="s">
        <v>131</v>
      </c>
      <c r="H1428" s="19" t="str">
        <f t="shared" si="141"/>
        <v>Certificate</v>
      </c>
      <c r="I1428" s="19" t="str">
        <f t="shared" si="142"/>
        <v>III in Arts Administration</v>
      </c>
      <c r="J1428" s="19" t="str">
        <f t="shared" si="140"/>
        <v>III in</v>
      </c>
      <c r="K1428" s="19" t="str">
        <f t="shared" si="143"/>
        <v>Arts Administration</v>
      </c>
      <c r="L1428" s="19"/>
      <c r="M1428" s="19"/>
    </row>
    <row r="1429" spans="1:13" x14ac:dyDescent="0.35">
      <c r="A1429" s="2" t="s">
        <v>1126</v>
      </c>
      <c r="B1429" s="2" t="s">
        <v>1127</v>
      </c>
      <c r="C1429" s="25" t="str">
        <f t="shared" si="138"/>
        <v>Diploma of Screen And Media</v>
      </c>
      <c r="D1429" s="25" t="str">
        <f t="shared" si="139"/>
        <v>CUA51015 Diploma of Screen And Media</v>
      </c>
      <c r="E1429" s="2">
        <v>1</v>
      </c>
      <c r="F1429" s="25" t="s">
        <v>131</v>
      </c>
      <c r="H1429" s="19" t="str">
        <f t="shared" si="141"/>
        <v>Diploma</v>
      </c>
      <c r="I1429" s="19" t="str">
        <f t="shared" si="142"/>
        <v>of Screen and Media</v>
      </c>
      <c r="J1429" s="19" t="e">
        <f t="shared" si="140"/>
        <v>#VALUE!</v>
      </c>
      <c r="K1429" s="19" t="str">
        <f t="shared" si="143"/>
        <v>Diploma Of Screen And Media</v>
      </c>
      <c r="L1429" s="19"/>
      <c r="M1429" s="19"/>
    </row>
    <row r="1430" spans="1:13" x14ac:dyDescent="0.35">
      <c r="A1430" s="2" t="s">
        <v>961</v>
      </c>
      <c r="B1430" s="2" t="s">
        <v>962</v>
      </c>
      <c r="C1430" s="25" t="str">
        <f t="shared" si="138"/>
        <v>Certificate IV in Accounting And Bookkeeping</v>
      </c>
      <c r="D1430" s="25" t="str">
        <f t="shared" si="139"/>
        <v>FNS40217 Certificate IV in Accounting And Bookkeeping</v>
      </c>
      <c r="E1430" s="2">
        <v>1</v>
      </c>
      <c r="F1430" s="25" t="s">
        <v>131</v>
      </c>
      <c r="H1430" s="19" t="str">
        <f t="shared" si="141"/>
        <v>Certificate</v>
      </c>
      <c r="I1430" s="19" t="str">
        <f t="shared" si="142"/>
        <v>IV in Accounting and Bookkeeping</v>
      </c>
      <c r="J1430" s="19" t="str">
        <f t="shared" si="140"/>
        <v>IV in</v>
      </c>
      <c r="K1430" s="19" t="str">
        <f t="shared" si="143"/>
        <v>Accounting And Bookkeeping</v>
      </c>
      <c r="L1430" s="19"/>
      <c r="M1430" s="19"/>
    </row>
    <row r="1431" spans="1:13" x14ac:dyDescent="0.35">
      <c r="A1431" s="25" t="s">
        <v>69</v>
      </c>
      <c r="B1431" s="25" t="s">
        <v>408</v>
      </c>
      <c r="C1431" s="25" t="str">
        <f t="shared" si="138"/>
        <v>Certificate I in Access To Vocational Pathways</v>
      </c>
      <c r="D1431" s="25" t="str">
        <f t="shared" si="139"/>
        <v>FSK10113 Certificate I in Access To Vocational Pathways</v>
      </c>
      <c r="E1431" s="25">
        <v>1</v>
      </c>
      <c r="F1431" s="25" t="s">
        <v>131</v>
      </c>
      <c r="H1431" s="19" t="str">
        <f t="shared" si="141"/>
        <v>Certificate</v>
      </c>
      <c r="I1431" s="19" t="str">
        <f t="shared" si="142"/>
        <v>I in Access to Vocational Pathways</v>
      </c>
      <c r="J1431" s="19" t="str">
        <f t="shared" si="140"/>
        <v>I in</v>
      </c>
      <c r="K1431" s="19" t="str">
        <f t="shared" si="143"/>
        <v>Access To Vocational Pathways</v>
      </c>
      <c r="L1431" s="19"/>
      <c r="M1431" s="19"/>
    </row>
    <row r="1432" spans="1:13" x14ac:dyDescent="0.35">
      <c r="A1432" s="25" t="s">
        <v>76</v>
      </c>
      <c r="B1432" s="25" t="s">
        <v>304</v>
      </c>
      <c r="C1432" s="25" t="str">
        <f t="shared" si="138"/>
        <v>Certificate III in Allied Health Assistance</v>
      </c>
      <c r="D1432" s="25" t="str">
        <f t="shared" si="139"/>
        <v>HLT33015 Certificate III in Allied Health Assistance</v>
      </c>
      <c r="E1432" s="25">
        <v>1</v>
      </c>
      <c r="F1432" s="25" t="s">
        <v>131</v>
      </c>
      <c r="H1432" s="19" t="str">
        <f t="shared" si="141"/>
        <v>Certificate</v>
      </c>
      <c r="I1432" s="19" t="str">
        <f t="shared" si="142"/>
        <v>III in Allied Health Assistance</v>
      </c>
      <c r="J1432" s="19" t="str">
        <f t="shared" si="140"/>
        <v>III in</v>
      </c>
      <c r="K1432" s="19" t="str">
        <f t="shared" si="143"/>
        <v>Allied Health Assistance</v>
      </c>
      <c r="L1432" s="19"/>
      <c r="M1432" s="19"/>
    </row>
    <row r="1433" spans="1:13" x14ac:dyDescent="0.35">
      <c r="A1433" s="2" t="s">
        <v>1590</v>
      </c>
      <c r="B1433" s="2" t="s">
        <v>1591</v>
      </c>
      <c r="C1433" s="25" t="str">
        <f t="shared" si="138"/>
        <v>Certificate III in Dental Laboratory Assisting</v>
      </c>
      <c r="D1433" s="25" t="str">
        <f t="shared" si="139"/>
        <v>HLT35115 Certificate III in Dental Laboratory Assisting</v>
      </c>
      <c r="E1433" s="2">
        <v>1</v>
      </c>
      <c r="F1433" s="25" t="s">
        <v>131</v>
      </c>
      <c r="H1433" s="19" t="str">
        <f t="shared" si="141"/>
        <v>Certificate</v>
      </c>
      <c r="I1433" s="19" t="str">
        <f t="shared" si="142"/>
        <v>III in Dental Laboratory Assisting</v>
      </c>
      <c r="J1433" s="19" t="str">
        <f t="shared" si="140"/>
        <v>III in</v>
      </c>
      <c r="K1433" s="19" t="str">
        <f t="shared" si="143"/>
        <v>Dental Laboratory Assisting</v>
      </c>
      <c r="L1433" s="19"/>
      <c r="M1433" s="19"/>
    </row>
    <row r="1434" spans="1:13" x14ac:dyDescent="0.35">
      <c r="A1434" s="2" t="s">
        <v>180</v>
      </c>
      <c r="B1434" s="2" t="s">
        <v>512</v>
      </c>
      <c r="C1434" s="25" t="str">
        <f t="shared" si="138"/>
        <v>Certificate III in Health Administration</v>
      </c>
      <c r="D1434" s="25" t="str">
        <f t="shared" si="139"/>
        <v>HLT37315 Certificate III in Health Administration</v>
      </c>
      <c r="E1434" s="2">
        <v>1</v>
      </c>
      <c r="F1434" s="25" t="s">
        <v>131</v>
      </c>
      <c r="H1434" s="19" t="str">
        <f t="shared" si="141"/>
        <v>Certificate</v>
      </c>
      <c r="I1434" s="19" t="str">
        <f t="shared" si="142"/>
        <v>III in Health Administration</v>
      </c>
      <c r="J1434" s="19" t="str">
        <f t="shared" si="140"/>
        <v>III in</v>
      </c>
      <c r="K1434" s="19" t="str">
        <f t="shared" si="143"/>
        <v>Health Administration</v>
      </c>
      <c r="L1434" s="19"/>
      <c r="M1434" s="19"/>
    </row>
    <row r="1435" spans="1:13" x14ac:dyDescent="0.35">
      <c r="A1435" s="2" t="s">
        <v>1132</v>
      </c>
      <c r="B1435" s="2" t="s">
        <v>1133</v>
      </c>
      <c r="C1435" s="25" t="str">
        <f t="shared" si="138"/>
        <v>Diploma of Software Development</v>
      </c>
      <c r="D1435" s="25" t="str">
        <f t="shared" si="139"/>
        <v>ICT50718 Diploma of Software Development</v>
      </c>
      <c r="E1435" s="2">
        <v>1</v>
      </c>
      <c r="F1435" s="25" t="s">
        <v>131</v>
      </c>
      <c r="H1435" s="19" t="str">
        <f t="shared" si="141"/>
        <v>Diploma</v>
      </c>
      <c r="I1435" s="19" t="str">
        <f t="shared" si="142"/>
        <v>of Software Development</v>
      </c>
      <c r="J1435" s="19" t="e">
        <f t="shared" si="140"/>
        <v>#VALUE!</v>
      </c>
      <c r="K1435" s="19" t="str">
        <f t="shared" si="143"/>
        <v>Diploma Of Software Development</v>
      </c>
      <c r="L1435" s="19"/>
      <c r="M1435" s="19"/>
    </row>
    <row r="1436" spans="1:13" x14ac:dyDescent="0.35">
      <c r="A1436" s="2" t="s">
        <v>89</v>
      </c>
      <c r="B1436" s="2" t="s">
        <v>865</v>
      </c>
      <c r="C1436" s="25" t="str">
        <f t="shared" si="138"/>
        <v>Certificate III in Engineering - Fabrication Trade</v>
      </c>
      <c r="D1436" s="25" t="str">
        <f t="shared" si="139"/>
        <v>MEM30305 Certificate III in Engineering - Fabrication Trade</v>
      </c>
      <c r="E1436" s="2">
        <v>1</v>
      </c>
      <c r="F1436" s="25" t="s">
        <v>131</v>
      </c>
      <c r="H1436" s="19" t="str">
        <f t="shared" si="141"/>
        <v>Certificate</v>
      </c>
      <c r="I1436" s="19" t="str">
        <f t="shared" si="142"/>
        <v>III in Engineering - Fabrication Trade</v>
      </c>
      <c r="J1436" s="19" t="str">
        <f t="shared" si="140"/>
        <v>III in</v>
      </c>
      <c r="K1436" s="19" t="str">
        <f t="shared" si="143"/>
        <v>Engineering - Fabrication Trade</v>
      </c>
      <c r="L1436" s="19"/>
      <c r="M1436" s="19"/>
    </row>
    <row r="1437" spans="1:13" x14ac:dyDescent="0.35">
      <c r="A1437" s="2" t="s">
        <v>92</v>
      </c>
      <c r="B1437" s="2" t="s">
        <v>607</v>
      </c>
      <c r="C1437" s="25" t="str">
        <f t="shared" si="138"/>
        <v>Certificate III in Glass And Glazing</v>
      </c>
      <c r="D1437" s="25" t="str">
        <f t="shared" si="139"/>
        <v>MSF30418 Certificate III in Glass And Glazing</v>
      </c>
      <c r="E1437" s="2">
        <v>1</v>
      </c>
      <c r="F1437" s="25" t="s">
        <v>131</v>
      </c>
      <c r="H1437" s="19" t="str">
        <f t="shared" si="141"/>
        <v>Certificate</v>
      </c>
      <c r="I1437" s="19" t="str">
        <f t="shared" si="142"/>
        <v>III in Glass and Glazing</v>
      </c>
      <c r="J1437" s="19" t="str">
        <f t="shared" si="140"/>
        <v>III in</v>
      </c>
      <c r="K1437" s="19" t="str">
        <f t="shared" si="143"/>
        <v>Glass And Glazing</v>
      </c>
      <c r="L1437" s="19"/>
      <c r="M1437" s="19"/>
    </row>
    <row r="1438" spans="1:13" x14ac:dyDescent="0.35">
      <c r="A1438" s="2" t="s">
        <v>1596</v>
      </c>
      <c r="B1438" s="2" t="s">
        <v>1597</v>
      </c>
      <c r="C1438" s="25" t="str">
        <f t="shared" si="138"/>
        <v>Certificate II in Process Manufacturing</v>
      </c>
      <c r="D1438" s="25" t="str">
        <f t="shared" si="139"/>
        <v>MSM20116 Certificate II in Process Manufacturing</v>
      </c>
      <c r="E1438" s="2">
        <v>1</v>
      </c>
      <c r="F1438" s="25" t="s">
        <v>131</v>
      </c>
      <c r="H1438" s="19" t="str">
        <f t="shared" si="141"/>
        <v>Certificate</v>
      </c>
      <c r="I1438" s="19" t="str">
        <f t="shared" si="142"/>
        <v>II in Process Manufacturing</v>
      </c>
      <c r="J1438" s="19" t="str">
        <f t="shared" si="140"/>
        <v>II in</v>
      </c>
      <c r="K1438" s="19" t="str">
        <f t="shared" si="143"/>
        <v>Process Manufacturing</v>
      </c>
      <c r="L1438" s="19"/>
      <c r="M1438" s="19"/>
    </row>
    <row r="1439" spans="1:13" x14ac:dyDescent="0.35">
      <c r="A1439" s="2" t="s">
        <v>742</v>
      </c>
      <c r="B1439" s="2" t="s">
        <v>741</v>
      </c>
      <c r="C1439" s="25" t="str">
        <f t="shared" si="138"/>
        <v>Certificate II in Auslan</v>
      </c>
      <c r="D1439" s="25" t="str">
        <f t="shared" si="139"/>
        <v>PSP20218 Certificate II in Auslan</v>
      </c>
      <c r="E1439" s="2">
        <v>1</v>
      </c>
      <c r="F1439" s="25" t="s">
        <v>131</v>
      </c>
      <c r="H1439" s="19" t="str">
        <f t="shared" si="141"/>
        <v>Certificate</v>
      </c>
      <c r="I1439" s="19" t="str">
        <f t="shared" si="142"/>
        <v>II in Auslan</v>
      </c>
      <c r="J1439" s="19" t="str">
        <f t="shared" si="140"/>
        <v>II in</v>
      </c>
      <c r="K1439" s="19" t="str">
        <f t="shared" si="143"/>
        <v>Auslan</v>
      </c>
      <c r="L1439" s="19"/>
      <c r="M1439" s="19"/>
    </row>
    <row r="1440" spans="1:13" x14ac:dyDescent="0.35">
      <c r="A1440" s="2" t="s">
        <v>805</v>
      </c>
      <c r="B1440" s="2" t="s">
        <v>806</v>
      </c>
      <c r="C1440" s="25" t="str">
        <f t="shared" si="138"/>
        <v>Certificate II in Surface Extraction Operations</v>
      </c>
      <c r="D1440" s="25" t="str">
        <f t="shared" si="139"/>
        <v>RII20215 Certificate II in Surface Extraction Operations</v>
      </c>
      <c r="E1440" s="2">
        <v>1</v>
      </c>
      <c r="F1440" s="25" t="s">
        <v>131</v>
      </c>
      <c r="H1440" s="19" t="str">
        <f t="shared" si="141"/>
        <v>Certificate</v>
      </c>
      <c r="I1440" s="19" t="str">
        <f t="shared" si="142"/>
        <v>II in Surface Extraction Operations</v>
      </c>
      <c r="J1440" s="19" t="str">
        <f t="shared" si="140"/>
        <v>II in</v>
      </c>
      <c r="K1440" s="19" t="str">
        <f t="shared" si="143"/>
        <v>Surface Extraction Operations</v>
      </c>
      <c r="L1440" s="19"/>
      <c r="M1440" s="19"/>
    </row>
    <row r="1441" spans="1:13" x14ac:dyDescent="0.35">
      <c r="A1441" s="2" t="s">
        <v>631</v>
      </c>
      <c r="B1441" s="2" t="s">
        <v>632</v>
      </c>
      <c r="C1441" s="25" t="str">
        <f t="shared" si="138"/>
        <v>Certificate I in Seafood Industry</v>
      </c>
      <c r="D1441" s="25" t="str">
        <f t="shared" si="139"/>
        <v>SFI10119 Certificate I in Seafood Industry</v>
      </c>
      <c r="E1441" s="2">
        <v>1</v>
      </c>
      <c r="F1441" s="25" t="s">
        <v>131</v>
      </c>
      <c r="H1441" s="19" t="str">
        <f t="shared" si="141"/>
        <v>Certificate</v>
      </c>
      <c r="I1441" s="19" t="str">
        <f t="shared" si="142"/>
        <v>I in Seafood Industry</v>
      </c>
      <c r="J1441" s="19" t="str">
        <f t="shared" si="140"/>
        <v>I in</v>
      </c>
      <c r="K1441" s="19" t="str">
        <f t="shared" si="143"/>
        <v>Seafood Industry</v>
      </c>
      <c r="L1441" s="19"/>
      <c r="M1441" s="19"/>
    </row>
    <row r="1442" spans="1:13" x14ac:dyDescent="0.35">
      <c r="A1442" s="2" t="s">
        <v>1600</v>
      </c>
      <c r="B1442" s="2" t="s">
        <v>1601</v>
      </c>
      <c r="C1442" s="25" t="str">
        <f t="shared" si="138"/>
        <v>Certificate I in Fishing Operations</v>
      </c>
      <c r="D1442" s="25" t="str">
        <f t="shared" si="139"/>
        <v>SFI10211 Certificate I in Fishing Operations</v>
      </c>
      <c r="E1442" s="2">
        <v>1</v>
      </c>
      <c r="F1442" s="25" t="s">
        <v>131</v>
      </c>
      <c r="H1442" s="19" t="str">
        <f t="shared" si="141"/>
        <v>Certificate</v>
      </c>
      <c r="I1442" s="19" t="str">
        <f t="shared" si="142"/>
        <v>I in Fishing Operations</v>
      </c>
      <c r="J1442" s="19" t="str">
        <f t="shared" si="140"/>
        <v>I in</v>
      </c>
      <c r="K1442" s="19" t="str">
        <f t="shared" si="143"/>
        <v>Fishing Operations</v>
      </c>
      <c r="L1442" s="19"/>
      <c r="M1442" s="19"/>
    </row>
    <row r="1443" spans="1:13" x14ac:dyDescent="0.35">
      <c r="A1443" s="2" t="s">
        <v>1602</v>
      </c>
      <c r="B1443" s="2" t="s">
        <v>1603</v>
      </c>
      <c r="C1443" s="25" t="str">
        <f t="shared" si="138"/>
        <v>Certificate II in Fishing Operations</v>
      </c>
      <c r="D1443" s="25" t="str">
        <f t="shared" si="139"/>
        <v>SFI20211 Certificate II in Fishing Operations</v>
      </c>
      <c r="E1443" s="2">
        <v>1</v>
      </c>
      <c r="F1443" s="25" t="s">
        <v>131</v>
      </c>
      <c r="H1443" s="19" t="str">
        <f t="shared" si="141"/>
        <v>Certificate</v>
      </c>
      <c r="I1443" s="19" t="str">
        <f t="shared" si="142"/>
        <v>II in Fishing Operations</v>
      </c>
      <c r="J1443" s="19" t="str">
        <f t="shared" si="140"/>
        <v>II in</v>
      </c>
      <c r="K1443" s="19" t="str">
        <f t="shared" si="143"/>
        <v>Fishing Operations</v>
      </c>
      <c r="L1443" s="19"/>
      <c r="M1443" s="19"/>
    </row>
    <row r="1444" spans="1:13" x14ac:dyDescent="0.35">
      <c r="A1444" s="25" t="s">
        <v>106</v>
      </c>
      <c r="B1444" s="25" t="s">
        <v>619</v>
      </c>
      <c r="C1444" s="25" t="str">
        <f t="shared" si="138"/>
        <v>Certificate IV in Beauty Therapy</v>
      </c>
      <c r="D1444" s="25" t="str">
        <f t="shared" si="139"/>
        <v>SHB40115 Certificate IV in Beauty Therapy</v>
      </c>
      <c r="E1444" s="25">
        <v>1</v>
      </c>
      <c r="F1444" s="25" t="s">
        <v>131</v>
      </c>
      <c r="H1444" s="19" t="str">
        <f t="shared" si="141"/>
        <v>Certificate</v>
      </c>
      <c r="I1444" s="19" t="str">
        <f t="shared" si="142"/>
        <v>IV in Beauty Therapy</v>
      </c>
      <c r="J1444" s="19" t="str">
        <f t="shared" si="140"/>
        <v>IV in</v>
      </c>
      <c r="K1444" s="19" t="str">
        <f t="shared" si="143"/>
        <v>Beauty Therapy</v>
      </c>
      <c r="L1444" s="19"/>
      <c r="M1444" s="19"/>
    </row>
    <row r="1445" spans="1:13" x14ac:dyDescent="0.35">
      <c r="A1445" s="2" t="s">
        <v>1605</v>
      </c>
      <c r="B1445" s="2" t="s">
        <v>1606</v>
      </c>
      <c r="C1445" s="25" t="str">
        <f t="shared" si="138"/>
        <v>Certificate III in Sport Career Oriented Participation</v>
      </c>
      <c r="D1445" s="25" t="str">
        <f t="shared" si="139"/>
        <v>SIS30613 Certificate III in Sport Career Oriented Participation</v>
      </c>
      <c r="E1445" s="2">
        <v>1</v>
      </c>
      <c r="F1445" s="25" t="s">
        <v>131</v>
      </c>
      <c r="H1445" s="19" t="str">
        <f t="shared" si="141"/>
        <v>Certificate</v>
      </c>
      <c r="I1445" s="19" t="str">
        <f t="shared" si="142"/>
        <v>III in Sport Career Oriented Participation</v>
      </c>
      <c r="J1445" s="19" t="str">
        <f t="shared" si="140"/>
        <v>III in</v>
      </c>
      <c r="K1445" s="19" t="str">
        <f t="shared" si="143"/>
        <v>Sport Career Oriented Participation</v>
      </c>
      <c r="L1445" s="19"/>
      <c r="M1445" s="19"/>
    </row>
    <row r="1446" spans="1:13" x14ac:dyDescent="0.35">
      <c r="A1446" s="25" t="s">
        <v>201</v>
      </c>
      <c r="B1446" s="25" t="s">
        <v>659</v>
      </c>
      <c r="C1446" s="25" t="str">
        <f t="shared" si="138"/>
        <v>Certificate III in Travel</v>
      </c>
      <c r="D1446" s="25" t="str">
        <f t="shared" si="139"/>
        <v>SIT30216 Certificate III in Travel</v>
      </c>
      <c r="E1446" s="25">
        <v>1</v>
      </c>
      <c r="F1446" s="25" t="s">
        <v>131</v>
      </c>
      <c r="H1446" s="19" t="str">
        <f t="shared" si="141"/>
        <v>Certificate</v>
      </c>
      <c r="I1446" s="19" t="str">
        <f t="shared" si="142"/>
        <v>III in Travel</v>
      </c>
      <c r="J1446" s="19" t="str">
        <f t="shared" si="140"/>
        <v>III in</v>
      </c>
      <c r="K1446" s="19" t="str">
        <f t="shared" si="143"/>
        <v>Travel</v>
      </c>
      <c r="L1446" s="19"/>
      <c r="M1446" s="19"/>
    </row>
    <row r="1447" spans="1:13" x14ac:dyDescent="0.35">
      <c r="A1447" s="2" t="s">
        <v>1619</v>
      </c>
      <c r="B1447" s="2" t="s">
        <v>1620</v>
      </c>
      <c r="C1447" s="25" t="str">
        <f t="shared" si="138"/>
        <v>Certificate IV in Electrical - Instrumentation</v>
      </c>
      <c r="D1447" s="25" t="str">
        <f t="shared" si="139"/>
        <v>UEE40411 Certificate IV in Electrical - Instrumentation</v>
      </c>
      <c r="E1447" s="2">
        <v>1</v>
      </c>
      <c r="F1447" s="25" t="s">
        <v>131</v>
      </c>
      <c r="H1447" s="19" t="str">
        <f t="shared" si="141"/>
        <v>Certificate</v>
      </c>
      <c r="I1447" s="19" t="str">
        <f t="shared" si="142"/>
        <v>IV in Electrical - Instrumentation</v>
      </c>
      <c r="J1447" s="19" t="str">
        <f t="shared" si="140"/>
        <v>IV in</v>
      </c>
      <c r="K1447" s="19" t="str">
        <f t="shared" si="143"/>
        <v>Electrical - Instrumentation</v>
      </c>
      <c r="L1447" s="19"/>
      <c r="M1447" s="19"/>
    </row>
    <row r="1448" spans="1:13" x14ac:dyDescent="0.35">
      <c r="A1448" s="2" t="s">
        <v>1621</v>
      </c>
      <c r="B1448" s="2" t="s">
        <v>1622</v>
      </c>
      <c r="C1448" s="25" t="str">
        <f t="shared" si="138"/>
        <v>Certificate IV in Electronics And Communications</v>
      </c>
      <c r="D1448" s="25" t="str">
        <f t="shared" si="139"/>
        <v>UEE40711 Certificate IV in Electronics And Communications</v>
      </c>
      <c r="E1448" s="2">
        <v>1</v>
      </c>
      <c r="F1448" s="25" t="s">
        <v>131</v>
      </c>
      <c r="H1448" s="19" t="str">
        <f t="shared" si="141"/>
        <v>Certificate</v>
      </c>
      <c r="I1448" s="19" t="str">
        <f t="shared" si="142"/>
        <v>IV in Electronics and Communications</v>
      </c>
      <c r="J1448" s="19" t="str">
        <f t="shared" si="140"/>
        <v>IV in</v>
      </c>
      <c r="K1448" s="19" t="str">
        <f t="shared" si="143"/>
        <v>Electronics And Communications</v>
      </c>
      <c r="L1448" s="19"/>
      <c r="M1448" s="19"/>
    </row>
    <row r="1449" spans="1:13" x14ac:dyDescent="0.35">
      <c r="A1449" s="2" t="s">
        <v>1729</v>
      </c>
      <c r="B1449" s="2" t="s">
        <v>417</v>
      </c>
      <c r="C1449" s="25" t="str">
        <f t="shared" si="138"/>
        <v>Certificate III in Commercial Cookery</v>
      </c>
      <c r="D1449" s="25" t="str">
        <f t="shared" si="139"/>
        <v>SIT30812 Certificate III in Commercial Cookery</v>
      </c>
      <c r="E1449" s="2">
        <v>1</v>
      </c>
      <c r="F1449" s="25" t="s">
        <v>224</v>
      </c>
      <c r="H1449" s="19" t="str">
        <f t="shared" si="141"/>
        <v>Certificate</v>
      </c>
      <c r="I1449" s="19" t="str">
        <f t="shared" si="142"/>
        <v>III in Commercial Cookery</v>
      </c>
      <c r="J1449" s="19" t="str">
        <f t="shared" si="140"/>
        <v>III in</v>
      </c>
      <c r="K1449" s="19" t="str">
        <f t="shared" si="143"/>
        <v>Commercial Cookery</v>
      </c>
      <c r="L1449" s="19"/>
      <c r="M1449" s="19"/>
    </row>
    <row r="1450" spans="1:13" x14ac:dyDescent="0.35">
      <c r="A1450" s="2" t="s">
        <v>1730</v>
      </c>
      <c r="B1450" s="2" t="s">
        <v>1731</v>
      </c>
      <c r="C1450" s="25" t="str">
        <f t="shared" si="138"/>
        <v>Certificate III in Hospitality (Commercial Cookery)</v>
      </c>
      <c r="D1450" s="25" t="str">
        <f t="shared" si="139"/>
        <v>SIT30807 Certificate III in Hospitality (Commercial Cookery)</v>
      </c>
      <c r="E1450" s="2">
        <v>1</v>
      </c>
      <c r="F1450" s="25" t="s">
        <v>224</v>
      </c>
      <c r="H1450" s="19" t="str">
        <f t="shared" si="141"/>
        <v>Certificate</v>
      </c>
      <c r="I1450" s="19" t="str">
        <f t="shared" si="142"/>
        <v>III in Hospitality (Commercial Cookery)</v>
      </c>
      <c r="J1450" s="19" t="str">
        <f t="shared" si="140"/>
        <v>III in</v>
      </c>
      <c r="K1450" s="19" t="str">
        <f t="shared" si="143"/>
        <v>Hospitality (Commercial Cookery)</v>
      </c>
      <c r="L1450" s="19"/>
      <c r="M1450" s="19"/>
    </row>
    <row r="1451" spans="1:13" x14ac:dyDescent="0.35">
      <c r="A1451" s="2" t="s">
        <v>47</v>
      </c>
      <c r="B1451" s="2" t="s">
        <v>457</v>
      </c>
      <c r="C1451" s="25" t="str">
        <f t="shared" si="138"/>
        <v>Certificate III in Painting And Decorating</v>
      </c>
      <c r="D1451" s="25" t="str">
        <f t="shared" si="139"/>
        <v>CPC30611 Certificate III in Painting And Decorating</v>
      </c>
      <c r="E1451" s="2">
        <v>1</v>
      </c>
      <c r="F1451" s="25" t="s">
        <v>224</v>
      </c>
      <c r="H1451" s="19" t="str">
        <f t="shared" si="141"/>
        <v>Certificate</v>
      </c>
      <c r="I1451" s="19" t="str">
        <f t="shared" si="142"/>
        <v>III in Painting and Decorating</v>
      </c>
      <c r="J1451" s="19" t="str">
        <f t="shared" si="140"/>
        <v>III in</v>
      </c>
      <c r="K1451" s="19" t="str">
        <f t="shared" si="143"/>
        <v>Painting And Decorating</v>
      </c>
      <c r="L1451" s="19"/>
      <c r="M1451" s="19"/>
    </row>
    <row r="1452" spans="1:13" x14ac:dyDescent="0.35">
      <c r="A1452" s="2" t="s">
        <v>971</v>
      </c>
      <c r="B1452" s="2" t="s">
        <v>972</v>
      </c>
      <c r="C1452" s="25" t="str">
        <f t="shared" si="138"/>
        <v>Certificate IV in Allied Health Assistance</v>
      </c>
      <c r="D1452" s="25" t="str">
        <f t="shared" si="139"/>
        <v>HLT43015 Certificate IV in Allied Health Assistance</v>
      </c>
      <c r="E1452" s="2">
        <v>1</v>
      </c>
      <c r="F1452" s="25" t="s">
        <v>224</v>
      </c>
      <c r="H1452" s="19" t="str">
        <f t="shared" si="141"/>
        <v>Certificate</v>
      </c>
      <c r="I1452" s="19" t="str">
        <f t="shared" si="142"/>
        <v>IV in Allied Health Assistance</v>
      </c>
      <c r="J1452" s="19" t="str">
        <f t="shared" si="140"/>
        <v>IV in</v>
      </c>
      <c r="K1452" s="19" t="str">
        <f t="shared" si="143"/>
        <v>Allied Health Assistance</v>
      </c>
      <c r="L1452" s="19"/>
      <c r="M1452" s="19"/>
    </row>
    <row r="1453" spans="1:13" x14ac:dyDescent="0.35">
      <c r="A1453" s="2" t="s">
        <v>515</v>
      </c>
      <c r="B1453" s="2" t="s">
        <v>516</v>
      </c>
      <c r="C1453" s="25" t="str">
        <f t="shared" si="138"/>
        <v>Certificate IV in Disability</v>
      </c>
      <c r="D1453" s="25" t="str">
        <f t="shared" si="139"/>
        <v>CHC43115 Certificate IV in Disability</v>
      </c>
      <c r="E1453" s="2">
        <v>1</v>
      </c>
      <c r="F1453" s="25" t="s">
        <v>224</v>
      </c>
      <c r="H1453" s="19" t="str">
        <f t="shared" si="141"/>
        <v>Certificate</v>
      </c>
      <c r="I1453" s="19" t="str">
        <f t="shared" si="142"/>
        <v>IV in Disability</v>
      </c>
      <c r="J1453" s="19" t="str">
        <f t="shared" si="140"/>
        <v>IV in</v>
      </c>
      <c r="K1453" s="19" t="str">
        <f t="shared" si="143"/>
        <v>Disability</v>
      </c>
      <c r="L1453" s="19"/>
      <c r="M1453" s="19"/>
    </row>
    <row r="1454" spans="1:13" x14ac:dyDescent="0.35">
      <c r="A1454" s="1" t="s">
        <v>760</v>
      </c>
      <c r="B1454" s="1" t="s">
        <v>761</v>
      </c>
      <c r="C1454" s="25" t="str">
        <f t="shared" si="138"/>
        <v>Certificate II in Functional Literacy</v>
      </c>
      <c r="D1454" s="25" t="str">
        <f t="shared" si="139"/>
        <v>10674NAT Certificate II in Functional Literacy</v>
      </c>
      <c r="E1454" s="1">
        <v>1</v>
      </c>
      <c r="F1454" s="25" t="s">
        <v>224</v>
      </c>
      <c r="H1454" s="19" t="str">
        <f t="shared" si="141"/>
        <v>Certificate</v>
      </c>
      <c r="I1454" s="19" t="str">
        <f t="shared" si="142"/>
        <v>II in Functional Literacy</v>
      </c>
      <c r="J1454" s="19" t="str">
        <f t="shared" si="140"/>
        <v>II in</v>
      </c>
      <c r="K1454" s="19" t="str">
        <f t="shared" si="143"/>
        <v>Functional Literacy</v>
      </c>
      <c r="L1454" s="19"/>
      <c r="M1454" s="19"/>
    </row>
    <row r="1455" spans="1:13" x14ac:dyDescent="0.35">
      <c r="A1455" s="2" t="s">
        <v>29</v>
      </c>
      <c r="B1455" s="2" t="s">
        <v>406</v>
      </c>
      <c r="C1455" s="25" t="str">
        <f t="shared" si="138"/>
        <v>Certificate I in Business</v>
      </c>
      <c r="D1455" s="25" t="str">
        <f t="shared" si="139"/>
        <v>BSB10115 Certificate I in Business</v>
      </c>
      <c r="E1455" s="2">
        <v>1</v>
      </c>
      <c r="F1455" s="25" t="s">
        <v>224</v>
      </c>
      <c r="H1455" s="19" t="str">
        <f t="shared" si="141"/>
        <v>Certificate</v>
      </c>
      <c r="I1455" s="19" t="str">
        <f t="shared" si="142"/>
        <v>I in Business</v>
      </c>
      <c r="J1455" s="19" t="str">
        <f t="shared" si="140"/>
        <v>I in</v>
      </c>
      <c r="K1455" s="19" t="str">
        <f t="shared" si="143"/>
        <v>Business</v>
      </c>
      <c r="L1455" s="19"/>
      <c r="M1455" s="19"/>
    </row>
    <row r="1456" spans="1:13" x14ac:dyDescent="0.35">
      <c r="A1456" s="2" t="s">
        <v>1732</v>
      </c>
      <c r="B1456" s="2" t="s">
        <v>304</v>
      </c>
      <c r="C1456" s="25" t="str">
        <f t="shared" si="138"/>
        <v>Certificate III in Allied Health Assistance</v>
      </c>
      <c r="D1456" s="25" t="str">
        <f t="shared" si="139"/>
        <v>HLT32412 Certificate III in Allied Health Assistance</v>
      </c>
      <c r="E1456" s="2">
        <v>1</v>
      </c>
      <c r="F1456" s="25" t="s">
        <v>224</v>
      </c>
      <c r="H1456" s="19" t="str">
        <f t="shared" si="141"/>
        <v>Certificate</v>
      </c>
      <c r="I1456" s="19" t="str">
        <f t="shared" si="142"/>
        <v>III in Allied Health Assistance</v>
      </c>
      <c r="J1456" s="19" t="str">
        <f t="shared" si="140"/>
        <v>III in</v>
      </c>
      <c r="K1456" s="19" t="str">
        <f t="shared" si="143"/>
        <v>Allied Health Assistance</v>
      </c>
      <c r="L1456" s="19"/>
      <c r="M1456" s="19"/>
    </row>
    <row r="1457" spans="1:13" x14ac:dyDescent="0.35">
      <c r="A1457" s="2" t="s">
        <v>1733</v>
      </c>
      <c r="B1457" s="2" t="s">
        <v>471</v>
      </c>
      <c r="C1457" s="25" t="str">
        <f t="shared" si="138"/>
        <v>Certificate III in Civil Construction</v>
      </c>
      <c r="D1457" s="25" t="str">
        <f t="shared" si="139"/>
        <v>RII30909 Certificate III in Civil Construction</v>
      </c>
      <c r="E1457" s="2">
        <v>1</v>
      </c>
      <c r="F1457" s="25" t="s">
        <v>224</v>
      </c>
      <c r="H1457" s="19" t="str">
        <f t="shared" si="141"/>
        <v>Certificate</v>
      </c>
      <c r="I1457" s="19" t="str">
        <f t="shared" si="142"/>
        <v>III in Civil Construction</v>
      </c>
      <c r="J1457" s="19" t="str">
        <f t="shared" si="140"/>
        <v>III in</v>
      </c>
      <c r="K1457" s="19" t="str">
        <f t="shared" si="143"/>
        <v>Civil Construction</v>
      </c>
      <c r="L1457" s="19"/>
      <c r="M1457" s="19"/>
    </row>
    <row r="1458" spans="1:13" x14ac:dyDescent="0.35">
      <c r="A1458" s="3" t="s">
        <v>1734</v>
      </c>
      <c r="B1458" s="3" t="s">
        <v>1735</v>
      </c>
      <c r="C1458" s="25" t="str">
        <f t="shared" si="138"/>
        <v>Certificate II in Automotive Mechanical</v>
      </c>
      <c r="D1458" s="25" t="str">
        <f t="shared" si="139"/>
        <v>AUR20705 Certificate II in Automotive Mechanical</v>
      </c>
      <c r="E1458" s="3">
        <v>1</v>
      </c>
      <c r="F1458" s="25" t="s">
        <v>224</v>
      </c>
      <c r="H1458" s="19" t="str">
        <f t="shared" si="141"/>
        <v>Certificate</v>
      </c>
      <c r="I1458" s="19" t="str">
        <f t="shared" si="142"/>
        <v>II in Automotive Mechanical</v>
      </c>
      <c r="J1458" s="19" t="str">
        <f t="shared" si="140"/>
        <v>II in</v>
      </c>
      <c r="K1458" s="19" t="str">
        <f t="shared" si="143"/>
        <v>Automotive Mechanical</v>
      </c>
      <c r="L1458" s="19"/>
      <c r="M1458" s="19"/>
    </row>
    <row r="1459" spans="1:13" x14ac:dyDescent="0.35">
      <c r="A1459" s="2" t="s">
        <v>1736</v>
      </c>
      <c r="B1459" s="2" t="s">
        <v>497</v>
      </c>
      <c r="C1459" s="25" t="str">
        <f t="shared" si="138"/>
        <v>Certificate II in Security Operations</v>
      </c>
      <c r="D1459" s="25" t="str">
        <f t="shared" si="139"/>
        <v>CPP20211 Certificate II in Security Operations</v>
      </c>
      <c r="E1459" s="2">
        <v>1</v>
      </c>
      <c r="F1459" s="25" t="s">
        <v>224</v>
      </c>
      <c r="H1459" s="19" t="str">
        <f t="shared" si="141"/>
        <v>Certificate</v>
      </c>
      <c r="I1459" s="19" t="str">
        <f t="shared" si="142"/>
        <v>II in Security Operations</v>
      </c>
      <c r="J1459" s="19" t="str">
        <f t="shared" si="140"/>
        <v>II in</v>
      </c>
      <c r="K1459" s="19" t="str">
        <f t="shared" si="143"/>
        <v>Security Operations</v>
      </c>
      <c r="L1459" s="19"/>
      <c r="M1459" s="19"/>
    </row>
    <row r="1460" spans="1:13" x14ac:dyDescent="0.35">
      <c r="A1460" s="2" t="s">
        <v>1737</v>
      </c>
      <c r="B1460" s="2" t="s">
        <v>641</v>
      </c>
      <c r="C1460" s="25" t="str">
        <f t="shared" si="138"/>
        <v>Certificate II in Wine Industry Operations</v>
      </c>
      <c r="D1460" s="25" t="str">
        <f t="shared" si="139"/>
        <v>FDF20411 Certificate II in Wine Industry Operations</v>
      </c>
      <c r="E1460" s="2">
        <v>1</v>
      </c>
      <c r="F1460" s="25" t="s">
        <v>224</v>
      </c>
      <c r="H1460" s="19" t="str">
        <f t="shared" si="141"/>
        <v>Certificate</v>
      </c>
      <c r="I1460" s="19" t="str">
        <f t="shared" si="142"/>
        <v>II in Wine Industry Operations</v>
      </c>
      <c r="J1460" s="19" t="str">
        <f t="shared" si="140"/>
        <v>II in</v>
      </c>
      <c r="K1460" s="19" t="str">
        <f t="shared" si="143"/>
        <v>Wine Industry Operations</v>
      </c>
      <c r="L1460" s="19"/>
      <c r="M1460" s="19"/>
    </row>
    <row r="1461" spans="1:13" x14ac:dyDescent="0.35">
      <c r="A1461" s="2" t="s">
        <v>1738</v>
      </c>
      <c r="B1461" s="2" t="s">
        <v>1739</v>
      </c>
      <c r="C1461" s="25" t="str">
        <f t="shared" si="138"/>
        <v>Certificate III in Engineering - Composites Trade</v>
      </c>
      <c r="D1461" s="25" t="str">
        <f t="shared" si="139"/>
        <v>MEM31119 Certificate III in Engineering - Composites Trade</v>
      </c>
      <c r="E1461" s="2">
        <v>1</v>
      </c>
      <c r="F1461" s="25" t="s">
        <v>224</v>
      </c>
      <c r="H1461" s="19" t="str">
        <f t="shared" si="141"/>
        <v>Certificate</v>
      </c>
      <c r="I1461" s="19" t="str">
        <f t="shared" si="142"/>
        <v>III in Engineering - Composites Trade</v>
      </c>
      <c r="J1461" s="19" t="str">
        <f t="shared" si="140"/>
        <v>III in</v>
      </c>
      <c r="K1461" s="19" t="str">
        <f t="shared" si="143"/>
        <v>Engineering - Composites Trade</v>
      </c>
      <c r="L1461" s="19"/>
      <c r="M1461" s="19"/>
    </row>
    <row r="1462" spans="1:13" x14ac:dyDescent="0.35">
      <c r="A1462" s="3" t="s">
        <v>1740</v>
      </c>
      <c r="B1462" s="3" t="s">
        <v>1741</v>
      </c>
      <c r="C1462" s="25" t="str">
        <f t="shared" si="138"/>
        <v xml:space="preserve">Certificate IV in Programming </v>
      </c>
      <c r="D1462" s="25" t="str">
        <f t="shared" si="139"/>
        <v xml:space="preserve">ICT40515 Certificate IV in Programming </v>
      </c>
      <c r="E1462" s="3">
        <v>1</v>
      </c>
      <c r="F1462" s="25" t="s">
        <v>224</v>
      </c>
      <c r="H1462" s="19" t="str">
        <f t="shared" si="141"/>
        <v>Certificate</v>
      </c>
      <c r="I1462" s="19" t="str">
        <f t="shared" si="142"/>
        <v xml:space="preserve">IV in Programming </v>
      </c>
      <c r="J1462" s="19" t="str">
        <f t="shared" si="140"/>
        <v>IV in</v>
      </c>
      <c r="K1462" s="19" t="str">
        <f t="shared" si="143"/>
        <v xml:space="preserve">Programming </v>
      </c>
      <c r="L1462" s="19"/>
      <c r="M1462" s="19"/>
    </row>
    <row r="1463" spans="1:13" x14ac:dyDescent="0.35">
      <c r="A1463" s="2" t="s">
        <v>1028</v>
      </c>
      <c r="B1463" s="2" t="s">
        <v>1029</v>
      </c>
      <c r="C1463" s="25" t="str">
        <f t="shared" si="138"/>
        <v>Certificate IV in Racing (Jockey)</v>
      </c>
      <c r="D1463" s="25" t="str">
        <f t="shared" si="139"/>
        <v>RGR40218 Certificate IV in Racing (Jockey)</v>
      </c>
      <c r="E1463" s="2">
        <v>1</v>
      </c>
      <c r="F1463" s="25" t="s">
        <v>224</v>
      </c>
      <c r="H1463" s="19" t="str">
        <f t="shared" si="141"/>
        <v>Certificate</v>
      </c>
      <c r="I1463" s="19" t="str">
        <f t="shared" si="142"/>
        <v>IV in Racing (Jockey)</v>
      </c>
      <c r="J1463" s="19" t="str">
        <f t="shared" si="140"/>
        <v>IV in</v>
      </c>
      <c r="K1463" s="19" t="str">
        <f t="shared" si="143"/>
        <v>Racing (Jockey)</v>
      </c>
      <c r="L1463" s="19"/>
      <c r="M1463" s="19"/>
    </row>
    <row r="1464" spans="1:13" x14ac:dyDescent="0.35">
      <c r="A1464" s="2" t="s">
        <v>1742</v>
      </c>
      <c r="B1464" s="2" t="s">
        <v>346</v>
      </c>
      <c r="C1464" s="25" t="str">
        <f t="shared" si="138"/>
        <v>Certificate III in Hospitality</v>
      </c>
      <c r="D1464" s="25" t="str">
        <f t="shared" si="139"/>
        <v>SIT30712 Certificate III in Hospitality</v>
      </c>
      <c r="E1464" s="2">
        <v>1</v>
      </c>
      <c r="F1464" s="25" t="s">
        <v>224</v>
      </c>
      <c r="H1464" s="19" t="str">
        <f t="shared" si="141"/>
        <v>Certificate</v>
      </c>
      <c r="I1464" s="19" t="str">
        <f t="shared" si="142"/>
        <v>III in Hospitality</v>
      </c>
      <c r="J1464" s="19" t="str">
        <f t="shared" si="140"/>
        <v>III in</v>
      </c>
      <c r="K1464" s="19" t="str">
        <f t="shared" si="143"/>
        <v>Hospitality</v>
      </c>
      <c r="L1464" s="19"/>
      <c r="M1464" s="19"/>
    </row>
    <row r="1465" spans="1:13" x14ac:dyDescent="0.35">
      <c r="A1465" s="2" t="s">
        <v>1743</v>
      </c>
      <c r="B1465" s="2" t="s">
        <v>986</v>
      </c>
      <c r="C1465" s="25" t="str">
        <f t="shared" si="138"/>
        <v>Certificate IV in Commercial Cookery</v>
      </c>
      <c r="D1465" s="25" t="str">
        <f t="shared" si="139"/>
        <v>SIT40413 Certificate IV in Commercial Cookery</v>
      </c>
      <c r="E1465" s="2">
        <v>1</v>
      </c>
      <c r="F1465" s="25" t="s">
        <v>224</v>
      </c>
      <c r="H1465" s="19" t="str">
        <f t="shared" si="141"/>
        <v>Certificate</v>
      </c>
      <c r="I1465" s="19" t="str">
        <f t="shared" si="142"/>
        <v>IV in Commercial Cookery</v>
      </c>
      <c r="J1465" s="19" t="str">
        <f t="shared" si="140"/>
        <v>IV in</v>
      </c>
      <c r="K1465" s="19" t="str">
        <f t="shared" si="143"/>
        <v>Commercial Cookery</v>
      </c>
      <c r="L1465" s="19"/>
      <c r="M1465" s="19"/>
    </row>
    <row r="1466" spans="1:13" x14ac:dyDescent="0.35">
      <c r="A1466" s="3" t="s">
        <v>1744</v>
      </c>
      <c r="B1466" s="3" t="s">
        <v>1745</v>
      </c>
      <c r="C1466" s="25" t="str">
        <f t="shared" si="138"/>
        <v>Certificate I in Electrocomms Skills</v>
      </c>
      <c r="D1466" s="25" t="str">
        <f t="shared" si="139"/>
        <v>UEE10111 Certificate I in Electrocomms Skills</v>
      </c>
      <c r="E1466" s="3">
        <v>1</v>
      </c>
      <c r="F1466" s="25" t="s">
        <v>224</v>
      </c>
      <c r="H1466" s="19" t="str">
        <f t="shared" si="141"/>
        <v>Certificate</v>
      </c>
      <c r="I1466" s="19" t="str">
        <f t="shared" si="142"/>
        <v>I in ElectroComms Skills</v>
      </c>
      <c r="J1466" s="19" t="str">
        <f t="shared" si="140"/>
        <v>I in</v>
      </c>
      <c r="K1466" s="19" t="str">
        <f t="shared" si="143"/>
        <v>Electrocomms Skills</v>
      </c>
      <c r="L1466" s="19"/>
      <c r="M1466" s="19"/>
    </row>
    <row r="1467" spans="1:13" x14ac:dyDescent="0.35">
      <c r="A1467" s="2" t="s">
        <v>8</v>
      </c>
      <c r="B1467" s="2" t="s">
        <v>331</v>
      </c>
      <c r="C1467" s="25" t="str">
        <f t="shared" si="138"/>
        <v>Certificate II in General Education For Adults</v>
      </c>
      <c r="D1467" s="25" t="str">
        <f t="shared" si="139"/>
        <v>22473VIC Certificate II in General Education For Adults</v>
      </c>
      <c r="E1467" s="2">
        <v>1</v>
      </c>
      <c r="F1467" s="25" t="s">
        <v>224</v>
      </c>
      <c r="H1467" s="19" t="str">
        <f t="shared" si="141"/>
        <v>Certificate</v>
      </c>
      <c r="I1467" s="19" t="str">
        <f t="shared" si="142"/>
        <v>II in General Education for Adults</v>
      </c>
      <c r="J1467" s="19" t="str">
        <f t="shared" si="140"/>
        <v>II in</v>
      </c>
      <c r="K1467" s="19" t="str">
        <f t="shared" si="143"/>
        <v>General Education For Adults</v>
      </c>
      <c r="L1467" s="19"/>
      <c r="M1467" s="19"/>
    </row>
    <row r="1468" spans="1:13" x14ac:dyDescent="0.35">
      <c r="A1468" s="2" t="s">
        <v>1196</v>
      </c>
      <c r="B1468" s="2" t="s">
        <v>1746</v>
      </c>
      <c r="C1468" s="25" t="str">
        <f t="shared" si="138"/>
        <v>Certificate II in Floristry</v>
      </c>
      <c r="D1468" s="25" t="str">
        <f t="shared" si="139"/>
        <v>SFL20115 Certificate II in Floristry</v>
      </c>
      <c r="E1468" s="2">
        <v>1</v>
      </c>
      <c r="F1468" s="25" t="s">
        <v>224</v>
      </c>
      <c r="H1468" s="19" t="str">
        <f t="shared" si="141"/>
        <v>Certificate</v>
      </c>
      <c r="I1468" s="19" t="str">
        <f t="shared" si="142"/>
        <v>II in Floristry</v>
      </c>
      <c r="J1468" s="19" t="str">
        <f t="shared" si="140"/>
        <v>II in</v>
      </c>
      <c r="K1468" s="19" t="str">
        <f t="shared" si="143"/>
        <v>Floristry</v>
      </c>
      <c r="L1468" s="19"/>
      <c r="M1468" s="19"/>
    </row>
    <row r="1469" spans="1:13" x14ac:dyDescent="0.35">
      <c r="A1469" s="2" t="s">
        <v>1747</v>
      </c>
      <c r="B1469" s="2" t="s">
        <v>1748</v>
      </c>
      <c r="C1469" s="25" t="str">
        <f t="shared" si="138"/>
        <v>Certificate III in Pathology Collection</v>
      </c>
      <c r="D1469" s="25" t="str">
        <f t="shared" si="139"/>
        <v>HLT37215 Certificate III in Pathology Collection</v>
      </c>
      <c r="E1469" s="2">
        <v>1</v>
      </c>
      <c r="F1469" s="25" t="s">
        <v>224</v>
      </c>
      <c r="H1469" s="19" t="str">
        <f t="shared" si="141"/>
        <v>Certificate</v>
      </c>
      <c r="I1469" s="19" t="str">
        <f t="shared" si="142"/>
        <v>III in Pathology Collection</v>
      </c>
      <c r="J1469" s="19" t="str">
        <f t="shared" si="140"/>
        <v>III in</v>
      </c>
      <c r="K1469" s="19" t="str">
        <f t="shared" si="143"/>
        <v>Pathology Collection</v>
      </c>
      <c r="L1469" s="19"/>
      <c r="M1469" s="19"/>
    </row>
    <row r="1470" spans="1:13" x14ac:dyDescent="0.35">
      <c r="A1470" s="2" t="s">
        <v>1063</v>
      </c>
      <c r="B1470" s="2" t="s">
        <v>1062</v>
      </c>
      <c r="C1470" s="25" t="str">
        <f t="shared" si="138"/>
        <v>Diploma of Business</v>
      </c>
      <c r="D1470" s="25" t="str">
        <f t="shared" si="139"/>
        <v>BSB50215 Diploma of Business</v>
      </c>
      <c r="E1470" s="2">
        <v>1</v>
      </c>
      <c r="F1470" s="25" t="s">
        <v>224</v>
      </c>
      <c r="H1470" s="19" t="str">
        <f t="shared" si="141"/>
        <v>Diploma</v>
      </c>
      <c r="I1470" s="19" t="str">
        <f t="shared" si="142"/>
        <v>of Business</v>
      </c>
      <c r="J1470" s="19" t="str">
        <f t="shared" si="140"/>
        <v>of Busin</v>
      </c>
      <c r="K1470" s="19" t="str">
        <f t="shared" si="143"/>
        <v>Diploma Of Business</v>
      </c>
      <c r="L1470" s="19"/>
      <c r="M1470" s="19"/>
    </row>
    <row r="1471" spans="1:13" x14ac:dyDescent="0.35">
      <c r="A1471" s="2" t="s">
        <v>1749</v>
      </c>
      <c r="B1471" s="2" t="s">
        <v>1750</v>
      </c>
      <c r="C1471" s="25" t="str">
        <f t="shared" si="138"/>
        <v>Diploma of Equitation Science</v>
      </c>
      <c r="D1471" s="25" t="str">
        <f t="shared" si="139"/>
        <v>10070NAT Diploma of Equitation Science</v>
      </c>
      <c r="E1471" s="2">
        <v>1</v>
      </c>
      <c r="F1471" s="25" t="s">
        <v>224</v>
      </c>
      <c r="H1471" s="19" t="str">
        <f t="shared" si="141"/>
        <v>Diploma</v>
      </c>
      <c r="I1471" s="19" t="str">
        <f t="shared" si="142"/>
        <v>of Equitation Science</v>
      </c>
      <c r="J1471" s="19" t="e">
        <f t="shared" si="140"/>
        <v>#VALUE!</v>
      </c>
      <c r="K1471" s="19" t="str">
        <f t="shared" si="143"/>
        <v>Diploma Of Equitation Science</v>
      </c>
      <c r="L1471" s="19"/>
      <c r="M1471" s="19"/>
    </row>
    <row r="1472" spans="1:13" x14ac:dyDescent="0.35">
      <c r="A1472" s="1" t="s">
        <v>1751</v>
      </c>
      <c r="B1472" s="1" t="s">
        <v>1752</v>
      </c>
      <c r="C1472" s="25" t="str">
        <f t="shared" si="138"/>
        <v xml:space="preserve">Diploma of Interior Design And Decoration </v>
      </c>
      <c r="D1472" s="25" t="str">
        <f t="shared" si="139"/>
        <v xml:space="preserve">LMF50408 Diploma of Interior Design And Decoration </v>
      </c>
      <c r="E1472" s="1">
        <v>1</v>
      </c>
      <c r="F1472" s="25" t="s">
        <v>224</v>
      </c>
      <c r="H1472" s="19" t="str">
        <f t="shared" si="141"/>
        <v>Diploma</v>
      </c>
      <c r="I1472" s="19" t="str">
        <f t="shared" si="142"/>
        <v xml:space="preserve">of Interior Design and Decoration </v>
      </c>
      <c r="J1472" s="19" t="str">
        <f t="shared" si="140"/>
        <v>of in</v>
      </c>
      <c r="K1472" s="19" t="str">
        <f t="shared" si="143"/>
        <v xml:space="preserve">Diploma Of Interior Design And Decoration </v>
      </c>
      <c r="L1472" s="19"/>
      <c r="M1472" s="19"/>
    </row>
    <row r="1473" spans="1:13" x14ac:dyDescent="0.35">
      <c r="A1473" s="2" t="s">
        <v>1130</v>
      </c>
      <c r="B1473" s="2" t="s">
        <v>1131</v>
      </c>
      <c r="C1473" s="25" t="str">
        <f t="shared" si="138"/>
        <v>Diploma of Social Media Marketing</v>
      </c>
      <c r="D1473" s="25" t="str">
        <f t="shared" si="139"/>
        <v>10118NAT Diploma of Social Media Marketing</v>
      </c>
      <c r="E1473" s="2">
        <v>1</v>
      </c>
      <c r="F1473" s="25" t="s">
        <v>224</v>
      </c>
      <c r="H1473" s="19" t="str">
        <f t="shared" si="141"/>
        <v>Diploma</v>
      </c>
      <c r="I1473" s="19" t="str">
        <f t="shared" si="142"/>
        <v>of Social Media Marketing</v>
      </c>
      <c r="J1473" s="19" t="str">
        <f t="shared" si="140"/>
        <v>of Social Media Marketin</v>
      </c>
      <c r="K1473" s="19" t="str">
        <f t="shared" si="143"/>
        <v>Diploma Of Social Media Marketing</v>
      </c>
      <c r="L1473" s="19"/>
      <c r="M1473" s="19"/>
    </row>
    <row r="1474" spans="1:13" x14ac:dyDescent="0.35">
      <c r="A1474" s="3" t="s">
        <v>1753</v>
      </c>
      <c r="B1474" s="3" t="s">
        <v>1754</v>
      </c>
      <c r="C1474" s="25" t="str">
        <f t="shared" si="138"/>
        <v>Certificate III in Aquatics</v>
      </c>
      <c r="D1474" s="25" t="str">
        <f t="shared" si="139"/>
        <v>SIS30110 Certificate III in Aquatics</v>
      </c>
      <c r="E1474" s="3">
        <v>1</v>
      </c>
      <c r="F1474" s="25" t="s">
        <v>224</v>
      </c>
      <c r="H1474" s="19" t="str">
        <f t="shared" si="141"/>
        <v>Certificate</v>
      </c>
      <c r="I1474" s="19" t="str">
        <f t="shared" si="142"/>
        <v>III in Aquatics</v>
      </c>
      <c r="J1474" s="19" t="str">
        <f t="shared" si="140"/>
        <v>III in</v>
      </c>
      <c r="K1474" s="19" t="str">
        <f t="shared" si="143"/>
        <v>Aquatics</v>
      </c>
      <c r="L1474" s="19"/>
      <c r="M1474" s="19"/>
    </row>
    <row r="1475" spans="1:13" x14ac:dyDescent="0.35">
      <c r="A1475" s="2" t="s">
        <v>830</v>
      </c>
      <c r="B1475" s="2" t="s">
        <v>831</v>
      </c>
      <c r="C1475" s="25" t="str">
        <f t="shared" ref="C1475:C1538" si="144">IF(H1475="Certificate",_xlfn.CONCAT(H1475," ",J1475," ",K1475),IF(H1475="Diploma",_xlfn.CONCAT(H1475," of ",PROPER(RIGHT(B1475,LEN(B1475)-2-FIND("of",B1475)))),PROPER(B1475)))</f>
        <v>Certificate III in Automotive Sales</v>
      </c>
      <c r="D1475" s="25" t="str">
        <f t="shared" ref="D1475:D1538" si="145">_xlfn.CONCAT(A1475," ",IF(H1475="Certificate",_xlfn.CONCAT(H1475," ",J1475," ",K1475),IF(H1475="Diploma",_xlfn.CONCAT(H1475," of ",PROPER(RIGHT(B1475,LEN(B1475)-2-FIND("of",B1475)))),PROPER(B1475))))</f>
        <v>AUR31016 Certificate III in Automotive Sales</v>
      </c>
      <c r="E1475" s="2">
        <v>1</v>
      </c>
      <c r="F1475" s="25" t="s">
        <v>224</v>
      </c>
      <c r="H1475" s="19" t="str">
        <f t="shared" si="141"/>
        <v>Certificate</v>
      </c>
      <c r="I1475" s="19" t="str">
        <f t="shared" si="142"/>
        <v>III in Automotive Sales</v>
      </c>
      <c r="J1475" s="19" t="str">
        <f t="shared" ref="J1475:J1538" si="146">_xlfn.CONCAT(LEFT(I1475,FIND("in",LOWER(I1475))-1),"in")</f>
        <v>III in</v>
      </c>
      <c r="K1475" s="19" t="str">
        <f t="shared" si="143"/>
        <v>Automotive Sales</v>
      </c>
      <c r="L1475" s="19"/>
      <c r="M1475" s="19"/>
    </row>
    <row r="1476" spans="1:13" x14ac:dyDescent="0.35">
      <c r="A1476" s="2" t="s">
        <v>1755</v>
      </c>
      <c r="B1476" s="2" t="s">
        <v>391</v>
      </c>
      <c r="C1476" s="25" t="str">
        <f t="shared" si="144"/>
        <v>Certificate III in Companion Animal Services</v>
      </c>
      <c r="D1476" s="25" t="str">
        <f t="shared" si="145"/>
        <v>ACM30410 Certificate III in Companion Animal Services</v>
      </c>
      <c r="E1476" s="2">
        <v>1</v>
      </c>
      <c r="F1476" s="25" t="s">
        <v>224</v>
      </c>
      <c r="H1476" s="19" t="str">
        <f t="shared" si="141"/>
        <v>Certificate</v>
      </c>
      <c r="I1476" s="19" t="str">
        <f t="shared" si="142"/>
        <v>III in Companion Animal Services</v>
      </c>
      <c r="J1476" s="19" t="str">
        <f t="shared" si="146"/>
        <v>III in</v>
      </c>
      <c r="K1476" s="19" t="str">
        <f t="shared" si="143"/>
        <v>Companion Animal Services</v>
      </c>
      <c r="L1476" s="19"/>
      <c r="M1476" s="19"/>
    </row>
    <row r="1477" spans="1:13" x14ac:dyDescent="0.35">
      <c r="A1477" s="2" t="s">
        <v>1756</v>
      </c>
      <c r="B1477" s="2" t="s">
        <v>1757</v>
      </c>
      <c r="C1477" s="25" t="str">
        <f t="shared" si="144"/>
        <v>Certificate III in Non-Emergency Patient Transport</v>
      </c>
      <c r="D1477" s="25" t="str">
        <f t="shared" si="145"/>
        <v>HLT31115 Certificate III in Non-Emergency Patient Transport</v>
      </c>
      <c r="E1477" s="2">
        <v>1</v>
      </c>
      <c r="F1477" s="25" t="s">
        <v>224</v>
      </c>
      <c r="H1477" s="19" t="str">
        <f t="shared" si="141"/>
        <v>Certificate</v>
      </c>
      <c r="I1477" s="19" t="str">
        <f t="shared" si="142"/>
        <v>III in Non-Emergency Patient Transport</v>
      </c>
      <c r="J1477" s="19" t="str">
        <f t="shared" si="146"/>
        <v>III in</v>
      </c>
      <c r="K1477" s="19" t="str">
        <f t="shared" si="143"/>
        <v>Non-Emergency Patient Transport</v>
      </c>
      <c r="L1477" s="19"/>
      <c r="M1477" s="19"/>
    </row>
    <row r="1478" spans="1:13" x14ac:dyDescent="0.35">
      <c r="A1478" s="2" t="s">
        <v>81</v>
      </c>
      <c r="B1478" s="2" t="s">
        <v>525</v>
      </c>
      <c r="C1478" s="25" t="str">
        <f t="shared" si="144"/>
        <v>Certificate III in Print Communications</v>
      </c>
      <c r="D1478" s="25" t="str">
        <f t="shared" si="145"/>
        <v>ICP31415 Certificate III in Print Communications</v>
      </c>
      <c r="E1478" s="2">
        <v>1</v>
      </c>
      <c r="F1478" s="25" t="s">
        <v>224</v>
      </c>
      <c r="H1478" s="19" t="str">
        <f t="shared" si="141"/>
        <v>Certificate</v>
      </c>
      <c r="I1478" s="19" t="str">
        <f t="shared" si="142"/>
        <v>III in Print Communications</v>
      </c>
      <c r="J1478" s="19" t="str">
        <f t="shared" si="146"/>
        <v>III in</v>
      </c>
      <c r="K1478" s="19" t="str">
        <f t="shared" si="143"/>
        <v>Print Communications</v>
      </c>
      <c r="L1478" s="19"/>
      <c r="M1478" s="19"/>
    </row>
    <row r="1479" spans="1:13" x14ac:dyDescent="0.35">
      <c r="A1479" s="2" t="s">
        <v>941</v>
      </c>
      <c r="B1479" s="2" t="s">
        <v>942</v>
      </c>
      <c r="C1479" s="25" t="str">
        <f t="shared" si="144"/>
        <v>Certificate III in Solid Plastering</v>
      </c>
      <c r="D1479" s="25" t="str">
        <f t="shared" si="145"/>
        <v>CPC31011 Certificate III in Solid Plastering</v>
      </c>
      <c r="E1479" s="2">
        <v>1</v>
      </c>
      <c r="F1479" s="25" t="s">
        <v>224</v>
      </c>
      <c r="H1479" s="19" t="str">
        <f t="shared" si="141"/>
        <v>Certificate</v>
      </c>
      <c r="I1479" s="19" t="str">
        <f t="shared" si="142"/>
        <v>III in Solid Plastering</v>
      </c>
      <c r="J1479" s="19" t="str">
        <f t="shared" si="146"/>
        <v>III in</v>
      </c>
      <c r="K1479" s="19" t="str">
        <f t="shared" si="143"/>
        <v>Solid Plastering</v>
      </c>
      <c r="L1479" s="19"/>
      <c r="M1479" s="19"/>
    </row>
    <row r="1480" spans="1:13" x14ac:dyDescent="0.35">
      <c r="A1480" s="1" t="s">
        <v>1758</v>
      </c>
      <c r="B1480" s="1" t="s">
        <v>417</v>
      </c>
      <c r="C1480" s="25" t="str">
        <f t="shared" si="144"/>
        <v>Certificate III in Commercial Cookery</v>
      </c>
      <c r="D1480" s="25" t="str">
        <f t="shared" si="145"/>
        <v>SIT30813 Certificate III in Commercial Cookery</v>
      </c>
      <c r="E1480" s="1">
        <v>1</v>
      </c>
      <c r="F1480" s="25" t="s">
        <v>224</v>
      </c>
      <c r="H1480" s="19" t="str">
        <f t="shared" si="141"/>
        <v>Certificate</v>
      </c>
      <c r="I1480" s="19" t="str">
        <f t="shared" si="142"/>
        <v>III in Commercial Cookery</v>
      </c>
      <c r="J1480" s="19" t="str">
        <f t="shared" si="146"/>
        <v>III in</v>
      </c>
      <c r="K1480" s="19" t="str">
        <f t="shared" si="143"/>
        <v>Commercial Cookery</v>
      </c>
      <c r="L1480" s="19"/>
      <c r="M1480" s="19"/>
    </row>
    <row r="1481" spans="1:13" x14ac:dyDescent="0.35">
      <c r="A1481" s="3" t="s">
        <v>138</v>
      </c>
      <c r="B1481" s="3" t="s">
        <v>561</v>
      </c>
      <c r="C1481" s="25" t="str">
        <f t="shared" si="144"/>
        <v>Certificate I in Furnishing</v>
      </c>
      <c r="D1481" s="25" t="str">
        <f t="shared" si="145"/>
        <v>MSF10113 Certificate I in Furnishing</v>
      </c>
      <c r="E1481" s="3">
        <v>1</v>
      </c>
      <c r="F1481" s="25" t="s">
        <v>224</v>
      </c>
      <c r="H1481" s="19" t="str">
        <f t="shared" si="141"/>
        <v>Certificate</v>
      </c>
      <c r="I1481" s="19" t="str">
        <f t="shared" si="142"/>
        <v>I in Furnishing</v>
      </c>
      <c r="J1481" s="19" t="str">
        <f t="shared" si="146"/>
        <v>I in</v>
      </c>
      <c r="K1481" s="19" t="str">
        <f t="shared" si="143"/>
        <v>Furnishing</v>
      </c>
      <c r="L1481" s="19"/>
      <c r="M1481" s="19"/>
    </row>
    <row r="1482" spans="1:13" x14ac:dyDescent="0.35">
      <c r="A1482" s="2" t="s">
        <v>302</v>
      </c>
      <c r="B1482" s="2" t="s">
        <v>303</v>
      </c>
      <c r="C1482" s="25" t="str">
        <f t="shared" si="144"/>
        <v>Certificate II in Engineering Studies</v>
      </c>
      <c r="D1482" s="25" t="str">
        <f t="shared" si="145"/>
        <v>22470VIC Certificate II in Engineering Studies</v>
      </c>
      <c r="E1482" s="2">
        <v>1</v>
      </c>
      <c r="F1482" s="25" t="s">
        <v>224</v>
      </c>
      <c r="H1482" s="19" t="str">
        <f t="shared" si="141"/>
        <v>Certificate</v>
      </c>
      <c r="I1482" s="19" t="str">
        <f t="shared" si="142"/>
        <v>II in Engineering Studies</v>
      </c>
      <c r="J1482" s="19" t="str">
        <f t="shared" si="146"/>
        <v>II in</v>
      </c>
      <c r="K1482" s="19" t="str">
        <f t="shared" si="143"/>
        <v>Engineering Studies</v>
      </c>
      <c r="L1482" s="19"/>
      <c r="M1482" s="19"/>
    </row>
    <row r="1483" spans="1:13" x14ac:dyDescent="0.35">
      <c r="A1483" s="2" t="s">
        <v>1759</v>
      </c>
      <c r="B1483" s="2" t="s">
        <v>368</v>
      </c>
      <c r="C1483" s="25" t="str">
        <f t="shared" si="144"/>
        <v>Certificate III in Catering Operations</v>
      </c>
      <c r="D1483" s="25" t="str">
        <f t="shared" si="145"/>
        <v>SIT31013 Certificate III in Catering Operations</v>
      </c>
      <c r="E1483" s="2">
        <v>1</v>
      </c>
      <c r="F1483" s="25" t="s">
        <v>224</v>
      </c>
      <c r="H1483" s="19" t="str">
        <f t="shared" si="141"/>
        <v>Certificate</v>
      </c>
      <c r="I1483" s="19" t="str">
        <f t="shared" si="142"/>
        <v>III in Catering Operations</v>
      </c>
      <c r="J1483" s="19" t="str">
        <f t="shared" si="146"/>
        <v>III in</v>
      </c>
      <c r="K1483" s="19" t="str">
        <f t="shared" si="143"/>
        <v>Catering Operations</v>
      </c>
      <c r="L1483" s="19"/>
      <c r="M1483" s="19"/>
    </row>
    <row r="1484" spans="1:13" x14ac:dyDescent="0.35">
      <c r="A1484" s="2" t="s">
        <v>1760</v>
      </c>
      <c r="B1484" s="2" t="s">
        <v>1761</v>
      </c>
      <c r="C1484" s="25" t="str">
        <f t="shared" si="144"/>
        <v>Certificate III in Children'S Services</v>
      </c>
      <c r="D1484" s="25" t="str">
        <f t="shared" si="145"/>
        <v>CHC30708 Certificate III in Children'S Services</v>
      </c>
      <c r="E1484" s="2">
        <v>1</v>
      </c>
      <c r="F1484" s="25" t="s">
        <v>224</v>
      </c>
      <c r="H1484" s="19" t="str">
        <f t="shared" si="141"/>
        <v>Certificate</v>
      </c>
      <c r="I1484" s="19" t="str">
        <f t="shared" si="142"/>
        <v>III in Children's Services</v>
      </c>
      <c r="J1484" s="19" t="str">
        <f t="shared" si="146"/>
        <v>III in</v>
      </c>
      <c r="K1484" s="19" t="str">
        <f t="shared" si="143"/>
        <v>Children'S Services</v>
      </c>
      <c r="L1484" s="19"/>
      <c r="M1484" s="19"/>
    </row>
    <row r="1485" spans="1:13" x14ac:dyDescent="0.35">
      <c r="A1485" s="2" t="s">
        <v>1762</v>
      </c>
      <c r="B1485" s="2" t="s">
        <v>308</v>
      </c>
      <c r="C1485" s="25" t="str">
        <f t="shared" si="144"/>
        <v>Certificate III in Business</v>
      </c>
      <c r="D1485" s="25" t="str">
        <f t="shared" si="145"/>
        <v>BSB30101 Certificate III in Business</v>
      </c>
      <c r="E1485" s="2">
        <v>1</v>
      </c>
      <c r="F1485" s="25" t="s">
        <v>224</v>
      </c>
      <c r="H1485" s="19" t="str">
        <f t="shared" ref="H1485:H1548" si="147">TRIM(PROPER(LEFT(B1485,FIND(" ",B1485))))</f>
        <v>Certificate</v>
      </c>
      <c r="I1485" s="19" t="str">
        <f t="shared" ref="I1485:I1548" si="148">RIGHT(B1485,LEN(B1485)-FIND(" ",B1485))</f>
        <v>III in Business</v>
      </c>
      <c r="J1485" s="19" t="str">
        <f t="shared" si="146"/>
        <v>III in</v>
      </c>
      <c r="K1485" s="19" t="str">
        <f t="shared" ref="K1485:K1548" si="149">IF(H1485="Certificate",PROPER(RIGHT(I1485,LEN(I1485)-2-FIND("in",LOWER(I1485)))),PROPER(B1485))</f>
        <v>Business</v>
      </c>
      <c r="L1485" s="19"/>
      <c r="M1485" s="19"/>
    </row>
    <row r="1486" spans="1:13" x14ac:dyDescent="0.35">
      <c r="A1486" s="2" t="s">
        <v>159</v>
      </c>
      <c r="B1486" s="2" t="s">
        <v>514</v>
      </c>
      <c r="C1486" s="25" t="str">
        <f t="shared" si="144"/>
        <v>Certificate III in Arboriculture</v>
      </c>
      <c r="D1486" s="25" t="str">
        <f t="shared" si="145"/>
        <v>AHC30816 Certificate III in Arboriculture</v>
      </c>
      <c r="E1486" s="2">
        <v>1</v>
      </c>
      <c r="F1486" s="25" t="s">
        <v>224</v>
      </c>
      <c r="H1486" s="19" t="str">
        <f t="shared" si="147"/>
        <v>Certificate</v>
      </c>
      <c r="I1486" s="19" t="str">
        <f t="shared" si="148"/>
        <v>III in Arboriculture</v>
      </c>
      <c r="J1486" s="19" t="str">
        <f t="shared" si="146"/>
        <v>III in</v>
      </c>
      <c r="K1486" s="19" t="str">
        <f t="shared" si="149"/>
        <v>Arboriculture</v>
      </c>
      <c r="L1486" s="19"/>
      <c r="M1486" s="19"/>
    </row>
    <row r="1487" spans="1:13" x14ac:dyDescent="0.35">
      <c r="A1487" s="2" t="s">
        <v>1090</v>
      </c>
      <c r="B1487" s="2" t="s">
        <v>1091</v>
      </c>
      <c r="C1487" s="25" t="str">
        <f t="shared" si="144"/>
        <v>Diploma of Hospitality Management</v>
      </c>
      <c r="D1487" s="25" t="str">
        <f t="shared" si="145"/>
        <v>SIT50416 Diploma of Hospitality Management</v>
      </c>
      <c r="E1487" s="2">
        <v>1</v>
      </c>
      <c r="F1487" s="25" t="s">
        <v>224</v>
      </c>
      <c r="H1487" s="19" t="str">
        <f t="shared" si="147"/>
        <v>Diploma</v>
      </c>
      <c r="I1487" s="19" t="str">
        <f t="shared" si="148"/>
        <v>of Hospitality Management</v>
      </c>
      <c r="J1487" s="19" t="e">
        <f t="shared" si="146"/>
        <v>#VALUE!</v>
      </c>
      <c r="K1487" s="19" t="str">
        <f t="shared" si="149"/>
        <v>Diploma Of Hospitality Management</v>
      </c>
      <c r="L1487" s="19"/>
      <c r="M1487" s="19"/>
    </row>
    <row r="1488" spans="1:13" x14ac:dyDescent="0.35">
      <c r="A1488" s="2" t="s">
        <v>1070</v>
      </c>
      <c r="B1488" s="2" t="s">
        <v>1071</v>
      </c>
      <c r="C1488" s="25" t="str">
        <f t="shared" si="144"/>
        <v>Diploma of Community Services</v>
      </c>
      <c r="D1488" s="25" t="str">
        <f t="shared" si="145"/>
        <v>CHC52015 Diploma of Community Services</v>
      </c>
      <c r="E1488" s="2">
        <v>1</v>
      </c>
      <c r="F1488" s="25" t="s">
        <v>224</v>
      </c>
      <c r="H1488" s="19" t="str">
        <f t="shared" si="147"/>
        <v>Diploma</v>
      </c>
      <c r="I1488" s="19" t="str">
        <f t="shared" si="148"/>
        <v>of Community Services</v>
      </c>
      <c r="J1488" s="19" t="e">
        <f t="shared" si="146"/>
        <v>#VALUE!</v>
      </c>
      <c r="K1488" s="19" t="str">
        <f t="shared" si="149"/>
        <v>Diploma Of Community Services</v>
      </c>
      <c r="L1488" s="19"/>
      <c r="M1488" s="19"/>
    </row>
    <row r="1489" spans="1:13" x14ac:dyDescent="0.35">
      <c r="A1489" s="1" t="s">
        <v>222</v>
      </c>
      <c r="B1489" s="1" t="s">
        <v>638</v>
      </c>
      <c r="C1489" s="25" t="str">
        <f t="shared" si="144"/>
        <v>Certificate II in Resources And Infrastructure Work Preparation</v>
      </c>
      <c r="D1489" s="25" t="str">
        <f t="shared" si="145"/>
        <v>RII20109 Certificate II in Resources And Infrastructure Work Preparation</v>
      </c>
      <c r="E1489" s="1">
        <v>1</v>
      </c>
      <c r="F1489" s="25" t="s">
        <v>224</v>
      </c>
      <c r="H1489" s="19" t="str">
        <f t="shared" si="147"/>
        <v>Certificate</v>
      </c>
      <c r="I1489" s="19" t="str">
        <f t="shared" si="148"/>
        <v>II in Resources and Infrastructure Work Preparation</v>
      </c>
      <c r="J1489" s="19" t="str">
        <f t="shared" si="146"/>
        <v>II in</v>
      </c>
      <c r="K1489" s="19" t="str">
        <f t="shared" si="149"/>
        <v>Resources And Infrastructure Work Preparation</v>
      </c>
      <c r="L1489" s="19"/>
      <c r="M1489" s="19"/>
    </row>
    <row r="1490" spans="1:13" x14ac:dyDescent="0.35">
      <c r="A1490" s="2" t="s">
        <v>153</v>
      </c>
      <c r="B1490" s="2" t="s">
        <v>497</v>
      </c>
      <c r="C1490" s="25" t="str">
        <f t="shared" si="144"/>
        <v>Certificate II in Security Operations</v>
      </c>
      <c r="D1490" s="25" t="str">
        <f t="shared" si="145"/>
        <v>CPP20212 Certificate II in Security Operations</v>
      </c>
      <c r="E1490" s="2">
        <v>1</v>
      </c>
      <c r="F1490" s="25" t="s">
        <v>224</v>
      </c>
      <c r="H1490" s="19" t="str">
        <f t="shared" si="147"/>
        <v>Certificate</v>
      </c>
      <c r="I1490" s="19" t="str">
        <f t="shared" si="148"/>
        <v>II in Security Operations</v>
      </c>
      <c r="J1490" s="19" t="str">
        <f t="shared" si="146"/>
        <v>II in</v>
      </c>
      <c r="K1490" s="19" t="str">
        <f t="shared" si="149"/>
        <v>Security Operations</v>
      </c>
      <c r="L1490" s="19"/>
      <c r="M1490" s="19"/>
    </row>
    <row r="1491" spans="1:13" x14ac:dyDescent="0.35">
      <c r="A1491" s="2" t="s">
        <v>1763</v>
      </c>
      <c r="B1491" s="2" t="s">
        <v>558</v>
      </c>
      <c r="C1491" s="25" t="str">
        <f t="shared" si="144"/>
        <v>Certificate I in Active Volunteering</v>
      </c>
      <c r="D1491" s="25" t="str">
        <f t="shared" si="145"/>
        <v>CHC10212 Certificate I in Active Volunteering</v>
      </c>
      <c r="E1491" s="2">
        <v>1</v>
      </c>
      <c r="F1491" s="25" t="s">
        <v>224</v>
      </c>
      <c r="H1491" s="19" t="str">
        <f t="shared" si="147"/>
        <v>Certificate</v>
      </c>
      <c r="I1491" s="19" t="str">
        <f t="shared" si="148"/>
        <v>I in Active Volunteering</v>
      </c>
      <c r="J1491" s="19" t="str">
        <f t="shared" si="146"/>
        <v>I in</v>
      </c>
      <c r="K1491" s="19" t="str">
        <f t="shared" si="149"/>
        <v>Active Volunteering</v>
      </c>
      <c r="L1491" s="19"/>
      <c r="M1491" s="19"/>
    </row>
    <row r="1492" spans="1:13" x14ac:dyDescent="0.35">
      <c r="A1492" s="2" t="s">
        <v>1764</v>
      </c>
      <c r="B1492" s="2" t="s">
        <v>1765</v>
      </c>
      <c r="C1492" s="25" t="str">
        <f t="shared" si="144"/>
        <v xml:space="preserve">Certificate I in Creative Industries </v>
      </c>
      <c r="D1492" s="25" t="str">
        <f t="shared" si="145"/>
        <v xml:space="preserve">CUF10107 Certificate I in Creative Industries </v>
      </c>
      <c r="E1492" s="2">
        <v>1</v>
      </c>
      <c r="F1492" s="25" t="s">
        <v>224</v>
      </c>
      <c r="H1492" s="19" t="str">
        <f t="shared" si="147"/>
        <v>Certificate</v>
      </c>
      <c r="I1492" s="19" t="str">
        <f t="shared" si="148"/>
        <v xml:space="preserve">I in Creative Industries </v>
      </c>
      <c r="J1492" s="19" t="str">
        <f t="shared" si="146"/>
        <v>I in</v>
      </c>
      <c r="K1492" s="19" t="str">
        <f t="shared" si="149"/>
        <v xml:space="preserve">Creative Industries </v>
      </c>
      <c r="L1492" s="19"/>
      <c r="M1492" s="19"/>
    </row>
    <row r="1493" spans="1:13" x14ac:dyDescent="0.35">
      <c r="A1493" s="2" t="s">
        <v>1766</v>
      </c>
      <c r="B1493" s="2" t="s">
        <v>344</v>
      </c>
      <c r="C1493" s="25" t="str">
        <f t="shared" si="144"/>
        <v>Certificate II in Sport Coaching</v>
      </c>
      <c r="D1493" s="25" t="str">
        <f t="shared" si="145"/>
        <v>SIS20510 Certificate II in Sport Coaching</v>
      </c>
      <c r="E1493" s="2">
        <v>1</v>
      </c>
      <c r="F1493" s="25" t="s">
        <v>224</v>
      </c>
      <c r="H1493" s="19" t="str">
        <f t="shared" si="147"/>
        <v>Certificate</v>
      </c>
      <c r="I1493" s="19" t="str">
        <f t="shared" si="148"/>
        <v>II in Sport Coaching</v>
      </c>
      <c r="J1493" s="19" t="str">
        <f t="shared" si="146"/>
        <v>II in</v>
      </c>
      <c r="K1493" s="19" t="str">
        <f t="shared" si="149"/>
        <v>Sport Coaching</v>
      </c>
      <c r="L1493" s="19"/>
      <c r="M1493" s="19"/>
    </row>
    <row r="1494" spans="1:13" x14ac:dyDescent="0.35">
      <c r="A1494" s="3" t="s">
        <v>1767</v>
      </c>
      <c r="B1494" s="3" t="s">
        <v>474</v>
      </c>
      <c r="C1494" s="25" t="str">
        <f t="shared" si="144"/>
        <v>Certificate III in Bricklaying/Blocklaying</v>
      </c>
      <c r="D1494" s="25" t="str">
        <f t="shared" si="145"/>
        <v>CPC30108 Certificate III in Bricklaying/Blocklaying</v>
      </c>
      <c r="E1494" s="3">
        <v>1</v>
      </c>
      <c r="F1494" s="25" t="s">
        <v>224</v>
      </c>
      <c r="H1494" s="19" t="str">
        <f t="shared" si="147"/>
        <v>Certificate</v>
      </c>
      <c r="I1494" s="19" t="str">
        <f t="shared" si="148"/>
        <v>III in Bricklaying/Blocklaying</v>
      </c>
      <c r="J1494" s="19" t="str">
        <f t="shared" si="146"/>
        <v>III in</v>
      </c>
      <c r="K1494" s="19" t="str">
        <f t="shared" si="149"/>
        <v>Bricklaying/Blocklaying</v>
      </c>
      <c r="L1494" s="19"/>
      <c r="M1494" s="19"/>
    </row>
    <row r="1495" spans="1:13" x14ac:dyDescent="0.35">
      <c r="A1495" s="2" t="s">
        <v>175</v>
      </c>
      <c r="B1495" s="2" t="s">
        <v>1768</v>
      </c>
      <c r="C1495" s="25" t="str">
        <f t="shared" si="144"/>
        <v xml:space="preserve">Certificate III in Customer Engagement </v>
      </c>
      <c r="D1495" s="25" t="str">
        <f t="shared" si="145"/>
        <v xml:space="preserve">BSB30215 Certificate III in Customer Engagement </v>
      </c>
      <c r="E1495" s="2">
        <v>1</v>
      </c>
      <c r="F1495" s="25" t="s">
        <v>224</v>
      </c>
      <c r="H1495" s="19" t="str">
        <f t="shared" si="147"/>
        <v>Certificate</v>
      </c>
      <c r="I1495" s="19" t="str">
        <f t="shared" si="148"/>
        <v xml:space="preserve">III in Customer Engagement </v>
      </c>
      <c r="J1495" s="19" t="str">
        <f t="shared" si="146"/>
        <v>III in</v>
      </c>
      <c r="K1495" s="19" t="str">
        <f t="shared" si="149"/>
        <v xml:space="preserve">Customer Engagement </v>
      </c>
      <c r="L1495" s="19"/>
      <c r="M1495" s="19"/>
    </row>
    <row r="1496" spans="1:13" x14ac:dyDescent="0.35">
      <c r="A1496" s="2" t="s">
        <v>1769</v>
      </c>
      <c r="B1496" s="2" t="s">
        <v>1770</v>
      </c>
      <c r="C1496" s="25" t="str">
        <f t="shared" si="144"/>
        <v xml:space="preserve">Certificate IV in Information Technology </v>
      </c>
      <c r="D1496" s="25" t="str">
        <f t="shared" si="145"/>
        <v xml:space="preserve">ICT40115 Certificate IV in Information Technology </v>
      </c>
      <c r="E1496" s="2">
        <v>1</v>
      </c>
      <c r="F1496" s="25" t="s">
        <v>224</v>
      </c>
      <c r="H1496" s="19" t="str">
        <f t="shared" si="147"/>
        <v>Certificate</v>
      </c>
      <c r="I1496" s="19" t="str">
        <f t="shared" si="148"/>
        <v xml:space="preserve">IV in Information Technology </v>
      </c>
      <c r="J1496" s="19" t="str">
        <f t="shared" si="146"/>
        <v>IV in</v>
      </c>
      <c r="K1496" s="19" t="str">
        <f t="shared" si="149"/>
        <v xml:space="preserve">Information Technology </v>
      </c>
      <c r="L1496" s="19"/>
      <c r="M1496" s="19"/>
    </row>
    <row r="1497" spans="1:13" x14ac:dyDescent="0.35">
      <c r="A1497" s="2" t="s">
        <v>1771</v>
      </c>
      <c r="B1497" s="2" t="s">
        <v>1772</v>
      </c>
      <c r="C1497" s="25" t="str">
        <f t="shared" si="144"/>
        <v>Certificate III in Meat Processing (Food Services)</v>
      </c>
      <c r="D1497" s="25" t="str">
        <f t="shared" si="145"/>
        <v>MTM30211 Certificate III in Meat Processing (Food Services)</v>
      </c>
      <c r="E1497" s="2">
        <v>1</v>
      </c>
      <c r="F1497" s="25" t="s">
        <v>224</v>
      </c>
      <c r="H1497" s="19" t="str">
        <f t="shared" si="147"/>
        <v>Certificate</v>
      </c>
      <c r="I1497" s="19" t="str">
        <f t="shared" si="148"/>
        <v>III in Meat Processing (Food Services)</v>
      </c>
      <c r="J1497" s="19" t="str">
        <f t="shared" si="146"/>
        <v>III in</v>
      </c>
      <c r="K1497" s="19" t="str">
        <f t="shared" si="149"/>
        <v>Meat Processing (Food Services)</v>
      </c>
      <c r="L1497" s="19"/>
      <c r="M1497" s="19"/>
    </row>
    <row r="1498" spans="1:13" x14ac:dyDescent="0.35">
      <c r="A1498" s="2" t="s">
        <v>183</v>
      </c>
      <c r="B1498" s="2" t="s">
        <v>458</v>
      </c>
      <c r="C1498" s="25" t="str">
        <f t="shared" si="144"/>
        <v>Certificate III in Joinery</v>
      </c>
      <c r="D1498" s="25" t="str">
        <f t="shared" si="145"/>
        <v>CPC31912 Certificate III in Joinery</v>
      </c>
      <c r="E1498" s="2">
        <v>1</v>
      </c>
      <c r="F1498" s="25" t="s">
        <v>224</v>
      </c>
      <c r="H1498" s="19" t="str">
        <f t="shared" si="147"/>
        <v>Certificate</v>
      </c>
      <c r="I1498" s="19" t="str">
        <f t="shared" si="148"/>
        <v>III in Joinery</v>
      </c>
      <c r="J1498" s="19" t="str">
        <f t="shared" si="146"/>
        <v>III in</v>
      </c>
      <c r="K1498" s="19" t="str">
        <f t="shared" si="149"/>
        <v>Joinery</v>
      </c>
      <c r="L1498" s="19"/>
      <c r="M1498" s="19"/>
    </row>
    <row r="1499" spans="1:13" x14ac:dyDescent="0.35">
      <c r="A1499" s="1" t="s">
        <v>800</v>
      </c>
      <c r="B1499" s="1" t="s">
        <v>1773</v>
      </c>
      <c r="C1499" s="25" t="str">
        <f t="shared" si="144"/>
        <v>Certificate II in Skills For Education, Training And Employment</v>
      </c>
      <c r="D1499" s="25" t="str">
        <f t="shared" si="145"/>
        <v>10291NAT Certificate II in Skills For Education, Training And Employment</v>
      </c>
      <c r="E1499" s="1">
        <v>1</v>
      </c>
      <c r="F1499" s="25" t="s">
        <v>224</v>
      </c>
      <c r="H1499" s="19" t="str">
        <f t="shared" si="147"/>
        <v>Certificate</v>
      </c>
      <c r="I1499" s="19" t="str">
        <f t="shared" si="148"/>
        <v>II in Skills for Education, Training and Employment</v>
      </c>
      <c r="J1499" s="19" t="str">
        <f t="shared" si="146"/>
        <v>II in</v>
      </c>
      <c r="K1499" s="19" t="str">
        <f t="shared" si="149"/>
        <v>Skills For Education, Training And Employment</v>
      </c>
      <c r="L1499" s="19"/>
      <c r="M1499" s="19"/>
    </row>
    <row r="1500" spans="1:13" x14ac:dyDescent="0.35">
      <c r="A1500" s="2" t="s">
        <v>1774</v>
      </c>
      <c r="B1500" s="2" t="s">
        <v>429</v>
      </c>
      <c r="C1500" s="25" t="str">
        <f t="shared" si="144"/>
        <v>Certificate I in Conservation And Land Management</v>
      </c>
      <c r="D1500" s="25" t="str">
        <f t="shared" si="145"/>
        <v>AHC10110 Certificate I in Conservation And Land Management</v>
      </c>
      <c r="E1500" s="2">
        <v>1</v>
      </c>
      <c r="F1500" s="25" t="s">
        <v>224</v>
      </c>
      <c r="H1500" s="19" t="str">
        <f t="shared" si="147"/>
        <v>Certificate</v>
      </c>
      <c r="I1500" s="19" t="str">
        <f t="shared" si="148"/>
        <v>I in Conservation and Land Management</v>
      </c>
      <c r="J1500" s="19" t="str">
        <f t="shared" si="146"/>
        <v>I in</v>
      </c>
      <c r="K1500" s="19" t="str">
        <f t="shared" si="149"/>
        <v>Conservation And Land Management</v>
      </c>
      <c r="L1500" s="19"/>
      <c r="M1500" s="19"/>
    </row>
    <row r="1501" spans="1:13" x14ac:dyDescent="0.35">
      <c r="A1501" s="3" t="s">
        <v>1775</v>
      </c>
      <c r="B1501" s="3" t="s">
        <v>346</v>
      </c>
      <c r="C1501" s="25" t="str">
        <f t="shared" si="144"/>
        <v>Certificate III in Hospitality</v>
      </c>
      <c r="D1501" s="25" t="str">
        <f t="shared" si="145"/>
        <v>SIT30707 Certificate III in Hospitality</v>
      </c>
      <c r="E1501" s="3">
        <v>1</v>
      </c>
      <c r="F1501" s="25" t="s">
        <v>224</v>
      </c>
      <c r="H1501" s="19" t="str">
        <f t="shared" si="147"/>
        <v>Certificate</v>
      </c>
      <c r="I1501" s="19" t="str">
        <f t="shared" si="148"/>
        <v>III in Hospitality</v>
      </c>
      <c r="J1501" s="19" t="str">
        <f t="shared" si="146"/>
        <v>III in</v>
      </c>
      <c r="K1501" s="19" t="str">
        <f t="shared" si="149"/>
        <v>Hospitality</v>
      </c>
      <c r="L1501" s="19"/>
      <c r="M1501" s="19"/>
    </row>
    <row r="1502" spans="1:13" x14ac:dyDescent="0.35">
      <c r="A1502" s="2" t="s">
        <v>1776</v>
      </c>
      <c r="B1502" s="2" t="s">
        <v>1777</v>
      </c>
      <c r="C1502" s="25" t="str">
        <f t="shared" si="144"/>
        <v>Certificate III in Recordkeeping</v>
      </c>
      <c r="D1502" s="25" t="str">
        <f t="shared" si="145"/>
        <v>BSB30815 Certificate III in Recordkeeping</v>
      </c>
      <c r="E1502" s="2">
        <v>1</v>
      </c>
      <c r="F1502" s="25" t="s">
        <v>224</v>
      </c>
      <c r="H1502" s="19" t="str">
        <f t="shared" si="147"/>
        <v>Certificate</v>
      </c>
      <c r="I1502" s="19" t="str">
        <f t="shared" si="148"/>
        <v>III in Recordkeeping</v>
      </c>
      <c r="J1502" s="19" t="str">
        <f t="shared" si="146"/>
        <v>III in</v>
      </c>
      <c r="K1502" s="19" t="str">
        <f t="shared" si="149"/>
        <v>Recordkeeping</v>
      </c>
      <c r="L1502" s="19"/>
      <c r="M1502" s="19"/>
    </row>
    <row r="1503" spans="1:13" x14ac:dyDescent="0.35">
      <c r="A1503" s="2" t="s">
        <v>1778</v>
      </c>
      <c r="B1503" s="2" t="s">
        <v>1661</v>
      </c>
      <c r="C1503" s="25" t="str">
        <f t="shared" si="144"/>
        <v>Certificate II in Metal Roofing And Cladding</v>
      </c>
      <c r="D1503" s="25" t="str">
        <f t="shared" si="145"/>
        <v>CPC20811 Certificate II in Metal Roofing And Cladding</v>
      </c>
      <c r="E1503" s="2">
        <v>1</v>
      </c>
      <c r="F1503" s="25" t="s">
        <v>224</v>
      </c>
      <c r="H1503" s="19" t="str">
        <f t="shared" si="147"/>
        <v>Certificate</v>
      </c>
      <c r="I1503" s="19" t="str">
        <f t="shared" si="148"/>
        <v>II in Metal Roofing and Cladding</v>
      </c>
      <c r="J1503" s="19" t="str">
        <f t="shared" si="146"/>
        <v>II in</v>
      </c>
      <c r="K1503" s="19" t="str">
        <f t="shared" si="149"/>
        <v>Metal Roofing And Cladding</v>
      </c>
      <c r="L1503" s="19"/>
      <c r="M1503" s="19"/>
    </row>
    <row r="1504" spans="1:13" x14ac:dyDescent="0.35">
      <c r="A1504" s="2" t="s">
        <v>1779</v>
      </c>
      <c r="B1504" s="2" t="s">
        <v>322</v>
      </c>
      <c r="C1504" s="25" t="str">
        <f t="shared" si="144"/>
        <v>Certificate II in Public Safety (Firefighting Operations)</v>
      </c>
      <c r="D1504" s="25" t="str">
        <f t="shared" si="145"/>
        <v>PUA20701 Certificate II in Public Safety (Firefighting Operations)</v>
      </c>
      <c r="E1504" s="2">
        <v>1</v>
      </c>
      <c r="F1504" s="25" t="s">
        <v>224</v>
      </c>
      <c r="H1504" s="19" t="str">
        <f t="shared" si="147"/>
        <v>Certificate</v>
      </c>
      <c r="I1504" s="19" t="str">
        <f t="shared" si="148"/>
        <v>II in Public Safety (Firefighting Operations)</v>
      </c>
      <c r="J1504" s="19" t="str">
        <f t="shared" si="146"/>
        <v>II in</v>
      </c>
      <c r="K1504" s="19" t="str">
        <f t="shared" si="149"/>
        <v>Public Safety (Firefighting Operations)</v>
      </c>
      <c r="L1504" s="19"/>
      <c r="M1504" s="19"/>
    </row>
    <row r="1505" spans="1:13" x14ac:dyDescent="0.35">
      <c r="A1505" s="2" t="s">
        <v>1780</v>
      </c>
      <c r="B1505" s="2" t="s">
        <v>469</v>
      </c>
      <c r="C1505" s="25" t="str">
        <f t="shared" si="144"/>
        <v>Certificate II in Maritime Operations (Coxswain Grade 1 Near Coastal)</v>
      </c>
      <c r="D1505" s="25" t="str">
        <f t="shared" si="145"/>
        <v>MAR20313 Certificate II in Maritime Operations (Coxswain Grade 1 Near Coastal)</v>
      </c>
      <c r="E1505" s="2">
        <v>1</v>
      </c>
      <c r="F1505" s="25" t="s">
        <v>224</v>
      </c>
      <c r="H1505" s="19" t="str">
        <f t="shared" si="147"/>
        <v>Certificate</v>
      </c>
      <c r="I1505" s="19" t="str">
        <f t="shared" si="148"/>
        <v>II in Maritime Operations (Coxswain Grade 1 Near Coastal)</v>
      </c>
      <c r="J1505" s="19" t="str">
        <f t="shared" si="146"/>
        <v>II in</v>
      </c>
      <c r="K1505" s="19" t="str">
        <f t="shared" si="149"/>
        <v>Maritime Operations (Coxswain Grade 1 Near Coastal)</v>
      </c>
      <c r="L1505" s="19"/>
      <c r="M1505" s="19"/>
    </row>
    <row r="1506" spans="1:13" x14ac:dyDescent="0.35">
      <c r="A1506" s="2" t="s">
        <v>1781</v>
      </c>
      <c r="B1506" s="2" t="s">
        <v>1056</v>
      </c>
      <c r="C1506" s="25" t="str">
        <f t="shared" si="144"/>
        <v>Diploma of Beauty Therapy</v>
      </c>
      <c r="D1506" s="25" t="str">
        <f t="shared" si="145"/>
        <v>SIB50110 Diploma of Beauty Therapy</v>
      </c>
      <c r="E1506" s="2">
        <v>1</v>
      </c>
      <c r="F1506" s="25" t="s">
        <v>224</v>
      </c>
      <c r="H1506" s="19" t="str">
        <f t="shared" si="147"/>
        <v>Diploma</v>
      </c>
      <c r="I1506" s="19" t="str">
        <f t="shared" si="148"/>
        <v>of Beauty Therapy</v>
      </c>
      <c r="J1506" s="19" t="e">
        <f t="shared" si="146"/>
        <v>#VALUE!</v>
      </c>
      <c r="K1506" s="19" t="str">
        <f t="shared" si="149"/>
        <v>Diploma Of Beauty Therapy</v>
      </c>
      <c r="L1506" s="19"/>
      <c r="M1506" s="19"/>
    </row>
    <row r="1507" spans="1:13" x14ac:dyDescent="0.35">
      <c r="A1507" s="1" t="s">
        <v>105</v>
      </c>
      <c r="B1507" s="1" t="s">
        <v>655</v>
      </c>
      <c r="C1507" s="25" t="str">
        <f t="shared" si="144"/>
        <v>Certificate III in Nail Technology</v>
      </c>
      <c r="D1507" s="25" t="str">
        <f t="shared" si="145"/>
        <v>SHB30315 Certificate III in Nail Technology</v>
      </c>
      <c r="E1507" s="1">
        <v>1</v>
      </c>
      <c r="F1507" s="25" t="s">
        <v>224</v>
      </c>
      <c r="H1507" s="19" t="str">
        <f t="shared" si="147"/>
        <v>Certificate</v>
      </c>
      <c r="I1507" s="19" t="str">
        <f t="shared" si="148"/>
        <v>III in Nail Technology</v>
      </c>
      <c r="J1507" s="19" t="str">
        <f t="shared" si="146"/>
        <v>III in</v>
      </c>
      <c r="K1507" s="19" t="str">
        <f t="shared" si="149"/>
        <v>Nail Technology</v>
      </c>
      <c r="L1507" s="19"/>
      <c r="M1507" s="19"/>
    </row>
    <row r="1508" spans="1:13" x14ac:dyDescent="0.35">
      <c r="A1508" s="2" t="s">
        <v>1782</v>
      </c>
      <c r="B1508" s="2" t="s">
        <v>471</v>
      </c>
      <c r="C1508" s="25" t="str">
        <f t="shared" si="144"/>
        <v>Certificate III in Civil Construction</v>
      </c>
      <c r="D1508" s="25" t="str">
        <f t="shared" si="145"/>
        <v>RII30912 Certificate III in Civil Construction</v>
      </c>
      <c r="E1508" s="2">
        <v>1</v>
      </c>
      <c r="F1508" s="25" t="s">
        <v>224</v>
      </c>
      <c r="H1508" s="19" t="str">
        <f t="shared" si="147"/>
        <v>Certificate</v>
      </c>
      <c r="I1508" s="19" t="str">
        <f t="shared" si="148"/>
        <v>III in Civil Construction</v>
      </c>
      <c r="J1508" s="19" t="str">
        <f t="shared" si="146"/>
        <v>III in</v>
      </c>
      <c r="K1508" s="19" t="str">
        <f t="shared" si="149"/>
        <v>Civil Construction</v>
      </c>
      <c r="L1508" s="19"/>
      <c r="M1508" s="19"/>
    </row>
    <row r="1509" spans="1:13" x14ac:dyDescent="0.35">
      <c r="A1509" s="2" t="s">
        <v>1783</v>
      </c>
      <c r="B1509" s="2" t="s">
        <v>853</v>
      </c>
      <c r="C1509" s="25" t="str">
        <f t="shared" si="144"/>
        <v>Certificate III in Community Pharmacy</v>
      </c>
      <c r="D1509" s="25" t="str">
        <f t="shared" si="145"/>
        <v>SIR30112 Certificate III in Community Pharmacy</v>
      </c>
      <c r="E1509" s="2">
        <v>1</v>
      </c>
      <c r="F1509" s="25" t="s">
        <v>224</v>
      </c>
      <c r="H1509" s="19" t="str">
        <f t="shared" si="147"/>
        <v>Certificate</v>
      </c>
      <c r="I1509" s="19" t="str">
        <f t="shared" si="148"/>
        <v>III in Community Pharmacy</v>
      </c>
      <c r="J1509" s="19" t="str">
        <f t="shared" si="146"/>
        <v>III in</v>
      </c>
      <c r="K1509" s="19" t="str">
        <f t="shared" si="149"/>
        <v>Community Pharmacy</v>
      </c>
      <c r="L1509" s="19"/>
      <c r="M1509" s="19"/>
    </row>
    <row r="1510" spans="1:13" x14ac:dyDescent="0.35">
      <c r="A1510" s="3" t="s">
        <v>819</v>
      </c>
      <c r="B1510" s="3" t="s">
        <v>820</v>
      </c>
      <c r="C1510" s="25" t="str">
        <f t="shared" si="144"/>
        <v>Certificate III in Active Volunteering</v>
      </c>
      <c r="D1510" s="25" t="str">
        <f t="shared" si="145"/>
        <v>CHC34015 Certificate III in Active Volunteering</v>
      </c>
      <c r="E1510" s="3">
        <v>1</v>
      </c>
      <c r="F1510" s="25" t="s">
        <v>224</v>
      </c>
      <c r="H1510" s="19" t="str">
        <f t="shared" si="147"/>
        <v>Certificate</v>
      </c>
      <c r="I1510" s="19" t="str">
        <f t="shared" si="148"/>
        <v>III in Active Volunteering</v>
      </c>
      <c r="J1510" s="19" t="str">
        <f t="shared" si="146"/>
        <v>III in</v>
      </c>
      <c r="K1510" s="19" t="str">
        <f t="shared" si="149"/>
        <v>Active Volunteering</v>
      </c>
      <c r="L1510" s="19"/>
      <c r="M1510" s="19"/>
    </row>
    <row r="1511" spans="1:13" x14ac:dyDescent="0.35">
      <c r="A1511" s="2" t="s">
        <v>1784</v>
      </c>
      <c r="B1511" s="2" t="s">
        <v>634</v>
      </c>
      <c r="C1511" s="25" t="str">
        <f t="shared" si="144"/>
        <v>Certificate II in Automotive Tyre Servicing Technology</v>
      </c>
      <c r="D1511" s="25" t="str">
        <f t="shared" si="145"/>
        <v>AUR21913 Certificate II in Automotive Tyre Servicing Technology</v>
      </c>
      <c r="E1511" s="2">
        <v>1</v>
      </c>
      <c r="F1511" s="25" t="s">
        <v>224</v>
      </c>
      <c r="H1511" s="19" t="str">
        <f t="shared" si="147"/>
        <v>Certificate</v>
      </c>
      <c r="I1511" s="19" t="str">
        <f t="shared" si="148"/>
        <v>II in Automotive Tyre Servicing Technology</v>
      </c>
      <c r="J1511" s="19" t="str">
        <f t="shared" si="146"/>
        <v>II in</v>
      </c>
      <c r="K1511" s="19" t="str">
        <f t="shared" si="149"/>
        <v>Automotive Tyre Servicing Technology</v>
      </c>
      <c r="L1511" s="19"/>
      <c r="M1511" s="19"/>
    </row>
    <row r="1512" spans="1:13" x14ac:dyDescent="0.35">
      <c r="A1512" s="2" t="s">
        <v>1785</v>
      </c>
      <c r="B1512" s="2" t="s">
        <v>332</v>
      </c>
      <c r="C1512" s="25" t="str">
        <f t="shared" si="144"/>
        <v>Certificate II in Horticulture</v>
      </c>
      <c r="D1512" s="25" t="str">
        <f t="shared" si="145"/>
        <v>AHC20410 Certificate II in Horticulture</v>
      </c>
      <c r="E1512" s="2">
        <v>1</v>
      </c>
      <c r="F1512" s="25" t="s">
        <v>224</v>
      </c>
      <c r="H1512" s="19" t="str">
        <f t="shared" si="147"/>
        <v>Certificate</v>
      </c>
      <c r="I1512" s="19" t="str">
        <f t="shared" si="148"/>
        <v>II in Horticulture</v>
      </c>
      <c r="J1512" s="19" t="str">
        <f t="shared" si="146"/>
        <v>II in</v>
      </c>
      <c r="K1512" s="19" t="str">
        <f t="shared" si="149"/>
        <v>Horticulture</v>
      </c>
      <c r="L1512" s="19"/>
      <c r="M1512" s="19"/>
    </row>
    <row r="1513" spans="1:13" x14ac:dyDescent="0.35">
      <c r="A1513" s="2" t="s">
        <v>148</v>
      </c>
      <c r="B1513" s="2" t="s">
        <v>580</v>
      </c>
      <c r="C1513" s="25" t="str">
        <f t="shared" si="144"/>
        <v>Certificate II in Meat Processing (Abattoirs)</v>
      </c>
      <c r="D1513" s="25" t="str">
        <f t="shared" si="145"/>
        <v>AMP20316 Certificate II in Meat Processing (Abattoirs)</v>
      </c>
      <c r="E1513" s="2">
        <v>1</v>
      </c>
      <c r="F1513" s="25" t="s">
        <v>224</v>
      </c>
      <c r="H1513" s="19" t="str">
        <f t="shared" si="147"/>
        <v>Certificate</v>
      </c>
      <c r="I1513" s="19" t="str">
        <f t="shared" si="148"/>
        <v>II in Meat Processing (Abattoirs)</v>
      </c>
      <c r="J1513" s="19" t="str">
        <f t="shared" si="146"/>
        <v>II in</v>
      </c>
      <c r="K1513" s="19" t="str">
        <f t="shared" si="149"/>
        <v>Meat Processing (Abattoirs)</v>
      </c>
      <c r="L1513" s="19"/>
      <c r="M1513" s="19"/>
    </row>
    <row r="1514" spans="1:13" x14ac:dyDescent="0.35">
      <c r="A1514" s="2"/>
      <c r="B1514" s="2"/>
      <c r="C1514" s="25" t="e">
        <f t="shared" si="144"/>
        <v>#VALUE!</v>
      </c>
      <c r="D1514" s="25" t="e">
        <f t="shared" si="145"/>
        <v>#VALUE!</v>
      </c>
      <c r="E1514" s="2"/>
      <c r="F1514" s="2"/>
      <c r="H1514" s="19" t="e">
        <f t="shared" si="147"/>
        <v>#VALUE!</v>
      </c>
      <c r="I1514" s="19" t="e">
        <f t="shared" si="148"/>
        <v>#VALUE!</v>
      </c>
      <c r="J1514" s="19" t="e">
        <f t="shared" si="146"/>
        <v>#VALUE!</v>
      </c>
      <c r="K1514" s="19" t="e">
        <f t="shared" si="149"/>
        <v>#VALUE!</v>
      </c>
      <c r="L1514" s="19"/>
      <c r="M1514" s="19"/>
    </row>
    <row r="1515" spans="1:13" x14ac:dyDescent="0.35">
      <c r="A1515" s="2"/>
      <c r="B1515" s="2"/>
      <c r="C1515" s="25" t="e">
        <f t="shared" si="144"/>
        <v>#VALUE!</v>
      </c>
      <c r="D1515" s="25" t="e">
        <f t="shared" si="145"/>
        <v>#VALUE!</v>
      </c>
      <c r="E1515" s="2"/>
      <c r="F1515" s="2"/>
      <c r="H1515" s="19" t="e">
        <f t="shared" si="147"/>
        <v>#VALUE!</v>
      </c>
      <c r="I1515" s="19" t="e">
        <f t="shared" si="148"/>
        <v>#VALUE!</v>
      </c>
      <c r="J1515" s="19" t="e">
        <f t="shared" si="146"/>
        <v>#VALUE!</v>
      </c>
      <c r="K1515" s="19" t="e">
        <f t="shared" si="149"/>
        <v>#VALUE!</v>
      </c>
      <c r="L1515" s="19"/>
      <c r="M1515" s="19"/>
    </row>
    <row r="1516" spans="1:13" x14ac:dyDescent="0.35">
      <c r="A1516" s="2"/>
      <c r="B1516" s="2"/>
      <c r="C1516" s="25" t="e">
        <f t="shared" si="144"/>
        <v>#VALUE!</v>
      </c>
      <c r="D1516" s="25" t="e">
        <f t="shared" si="145"/>
        <v>#VALUE!</v>
      </c>
      <c r="E1516" s="2"/>
      <c r="F1516" s="2"/>
      <c r="H1516" s="19" t="e">
        <f t="shared" si="147"/>
        <v>#VALUE!</v>
      </c>
      <c r="I1516" s="19" t="e">
        <f t="shared" si="148"/>
        <v>#VALUE!</v>
      </c>
      <c r="J1516" s="19" t="e">
        <f t="shared" si="146"/>
        <v>#VALUE!</v>
      </c>
      <c r="K1516" s="19" t="e">
        <f t="shared" si="149"/>
        <v>#VALUE!</v>
      </c>
      <c r="L1516" s="19"/>
      <c r="M1516" s="19"/>
    </row>
    <row r="1517" spans="1:13" x14ac:dyDescent="0.35">
      <c r="A1517" s="2"/>
      <c r="B1517" s="2"/>
      <c r="C1517" s="25" t="e">
        <f t="shared" si="144"/>
        <v>#VALUE!</v>
      </c>
      <c r="D1517" s="25" t="e">
        <f t="shared" si="145"/>
        <v>#VALUE!</v>
      </c>
      <c r="E1517" s="2"/>
      <c r="F1517" s="2"/>
      <c r="H1517" s="19" t="e">
        <f t="shared" si="147"/>
        <v>#VALUE!</v>
      </c>
      <c r="I1517" s="19" t="e">
        <f t="shared" si="148"/>
        <v>#VALUE!</v>
      </c>
      <c r="J1517" s="19" t="e">
        <f t="shared" si="146"/>
        <v>#VALUE!</v>
      </c>
      <c r="K1517" s="19" t="e">
        <f t="shared" si="149"/>
        <v>#VALUE!</v>
      </c>
      <c r="L1517" s="19"/>
      <c r="M1517" s="19"/>
    </row>
    <row r="1518" spans="1:13" x14ac:dyDescent="0.35">
      <c r="A1518" s="2"/>
      <c r="B1518" s="2"/>
      <c r="C1518" s="25" t="e">
        <f t="shared" si="144"/>
        <v>#VALUE!</v>
      </c>
      <c r="D1518" s="25" t="e">
        <f t="shared" si="145"/>
        <v>#VALUE!</v>
      </c>
      <c r="E1518" s="2"/>
      <c r="F1518" s="2"/>
      <c r="H1518" s="19" t="e">
        <f t="shared" si="147"/>
        <v>#VALUE!</v>
      </c>
      <c r="I1518" s="19" t="e">
        <f t="shared" si="148"/>
        <v>#VALUE!</v>
      </c>
      <c r="J1518" s="19" t="e">
        <f t="shared" si="146"/>
        <v>#VALUE!</v>
      </c>
      <c r="K1518" s="19" t="e">
        <f t="shared" si="149"/>
        <v>#VALUE!</v>
      </c>
      <c r="L1518" s="19"/>
      <c r="M1518" s="19"/>
    </row>
    <row r="1519" spans="1:13" x14ac:dyDescent="0.35">
      <c r="A1519" s="2"/>
      <c r="B1519" s="2"/>
      <c r="C1519" s="25" t="e">
        <f t="shared" si="144"/>
        <v>#VALUE!</v>
      </c>
      <c r="D1519" s="25" t="e">
        <f t="shared" si="145"/>
        <v>#VALUE!</v>
      </c>
      <c r="E1519" s="2"/>
      <c r="F1519" s="2"/>
      <c r="H1519" s="19" t="e">
        <f t="shared" si="147"/>
        <v>#VALUE!</v>
      </c>
      <c r="I1519" s="19" t="e">
        <f t="shared" si="148"/>
        <v>#VALUE!</v>
      </c>
      <c r="J1519" s="19" t="e">
        <f t="shared" si="146"/>
        <v>#VALUE!</v>
      </c>
      <c r="K1519" s="19" t="e">
        <f t="shared" si="149"/>
        <v>#VALUE!</v>
      </c>
      <c r="L1519" s="19"/>
      <c r="M1519" s="19"/>
    </row>
    <row r="1520" spans="1:13" x14ac:dyDescent="0.35">
      <c r="A1520" s="2"/>
      <c r="B1520" s="2"/>
      <c r="C1520" s="25" t="e">
        <f t="shared" si="144"/>
        <v>#VALUE!</v>
      </c>
      <c r="D1520" s="25" t="e">
        <f t="shared" si="145"/>
        <v>#VALUE!</v>
      </c>
      <c r="E1520" s="2"/>
      <c r="F1520" s="2"/>
      <c r="H1520" s="19" t="e">
        <f t="shared" si="147"/>
        <v>#VALUE!</v>
      </c>
      <c r="I1520" s="19" t="e">
        <f t="shared" si="148"/>
        <v>#VALUE!</v>
      </c>
      <c r="J1520" s="19" t="e">
        <f t="shared" si="146"/>
        <v>#VALUE!</v>
      </c>
      <c r="K1520" s="19" t="e">
        <f t="shared" si="149"/>
        <v>#VALUE!</v>
      </c>
      <c r="L1520" s="19"/>
      <c r="M1520" s="19"/>
    </row>
    <row r="1521" spans="1:13" x14ac:dyDescent="0.35">
      <c r="A1521" s="2"/>
      <c r="B1521" s="2"/>
      <c r="C1521" s="25" t="e">
        <f t="shared" si="144"/>
        <v>#VALUE!</v>
      </c>
      <c r="D1521" s="25" t="e">
        <f t="shared" si="145"/>
        <v>#VALUE!</v>
      </c>
      <c r="E1521" s="2"/>
      <c r="F1521" s="2"/>
      <c r="H1521" s="19" t="e">
        <f t="shared" si="147"/>
        <v>#VALUE!</v>
      </c>
      <c r="I1521" s="19" t="e">
        <f t="shared" si="148"/>
        <v>#VALUE!</v>
      </c>
      <c r="J1521" s="19" t="e">
        <f t="shared" si="146"/>
        <v>#VALUE!</v>
      </c>
      <c r="K1521" s="19" t="e">
        <f t="shared" si="149"/>
        <v>#VALUE!</v>
      </c>
      <c r="L1521" s="19"/>
      <c r="M1521" s="19"/>
    </row>
    <row r="1522" spans="1:13" x14ac:dyDescent="0.35">
      <c r="A1522" s="2"/>
      <c r="B1522" s="2"/>
      <c r="C1522" s="25" t="e">
        <f t="shared" si="144"/>
        <v>#VALUE!</v>
      </c>
      <c r="D1522" s="25" t="e">
        <f t="shared" si="145"/>
        <v>#VALUE!</v>
      </c>
      <c r="E1522" s="2"/>
      <c r="F1522" s="2"/>
      <c r="H1522" s="19" t="e">
        <f t="shared" si="147"/>
        <v>#VALUE!</v>
      </c>
      <c r="I1522" s="19" t="e">
        <f t="shared" si="148"/>
        <v>#VALUE!</v>
      </c>
      <c r="J1522" s="19" t="e">
        <f t="shared" si="146"/>
        <v>#VALUE!</v>
      </c>
      <c r="K1522" s="19" t="e">
        <f t="shared" si="149"/>
        <v>#VALUE!</v>
      </c>
      <c r="L1522" s="19"/>
      <c r="M1522" s="19"/>
    </row>
    <row r="1523" spans="1:13" x14ac:dyDescent="0.35">
      <c r="A1523" s="1"/>
      <c r="B1523" s="1"/>
      <c r="C1523" s="25" t="e">
        <f t="shared" si="144"/>
        <v>#VALUE!</v>
      </c>
      <c r="D1523" s="25" t="e">
        <f t="shared" si="145"/>
        <v>#VALUE!</v>
      </c>
      <c r="E1523" s="1"/>
      <c r="F1523" s="2"/>
      <c r="H1523" s="19" t="e">
        <f t="shared" si="147"/>
        <v>#VALUE!</v>
      </c>
      <c r="I1523" s="19" t="e">
        <f t="shared" si="148"/>
        <v>#VALUE!</v>
      </c>
      <c r="J1523" s="19" t="e">
        <f t="shared" si="146"/>
        <v>#VALUE!</v>
      </c>
      <c r="K1523" s="19" t="e">
        <f t="shared" si="149"/>
        <v>#VALUE!</v>
      </c>
      <c r="L1523" s="19"/>
      <c r="M1523" s="19"/>
    </row>
    <row r="1524" spans="1:13" x14ac:dyDescent="0.35">
      <c r="A1524" s="2"/>
      <c r="B1524" s="2"/>
      <c r="C1524" s="25" t="e">
        <f t="shared" si="144"/>
        <v>#VALUE!</v>
      </c>
      <c r="D1524" s="25" t="e">
        <f t="shared" si="145"/>
        <v>#VALUE!</v>
      </c>
      <c r="E1524" s="2"/>
      <c r="F1524" s="2"/>
      <c r="H1524" s="19" t="e">
        <f t="shared" si="147"/>
        <v>#VALUE!</v>
      </c>
      <c r="I1524" s="19" t="e">
        <f t="shared" si="148"/>
        <v>#VALUE!</v>
      </c>
      <c r="J1524" s="19" t="e">
        <f t="shared" si="146"/>
        <v>#VALUE!</v>
      </c>
      <c r="K1524" s="19" t="e">
        <f t="shared" si="149"/>
        <v>#VALUE!</v>
      </c>
      <c r="L1524" s="19"/>
      <c r="M1524" s="19"/>
    </row>
    <row r="1525" spans="1:13" x14ac:dyDescent="0.35">
      <c r="A1525" s="2"/>
      <c r="B1525" s="2"/>
      <c r="C1525" s="25" t="e">
        <f t="shared" si="144"/>
        <v>#VALUE!</v>
      </c>
      <c r="D1525" s="25" t="e">
        <f t="shared" si="145"/>
        <v>#VALUE!</v>
      </c>
      <c r="E1525" s="2"/>
      <c r="F1525" s="2"/>
      <c r="H1525" s="19" t="e">
        <f t="shared" si="147"/>
        <v>#VALUE!</v>
      </c>
      <c r="I1525" s="19" t="e">
        <f t="shared" si="148"/>
        <v>#VALUE!</v>
      </c>
      <c r="J1525" s="19" t="e">
        <f t="shared" si="146"/>
        <v>#VALUE!</v>
      </c>
      <c r="K1525" s="19" t="e">
        <f t="shared" si="149"/>
        <v>#VALUE!</v>
      </c>
      <c r="L1525" s="19"/>
      <c r="M1525" s="19"/>
    </row>
    <row r="1526" spans="1:13" x14ac:dyDescent="0.35">
      <c r="A1526" s="2"/>
      <c r="B1526" s="2"/>
      <c r="C1526" s="25" t="e">
        <f t="shared" si="144"/>
        <v>#VALUE!</v>
      </c>
      <c r="D1526" s="25" t="e">
        <f t="shared" si="145"/>
        <v>#VALUE!</v>
      </c>
      <c r="E1526" s="2"/>
      <c r="F1526" s="2"/>
      <c r="H1526" s="19" t="e">
        <f t="shared" si="147"/>
        <v>#VALUE!</v>
      </c>
      <c r="I1526" s="19" t="e">
        <f t="shared" si="148"/>
        <v>#VALUE!</v>
      </c>
      <c r="J1526" s="19" t="e">
        <f t="shared" si="146"/>
        <v>#VALUE!</v>
      </c>
      <c r="K1526" s="19" t="e">
        <f t="shared" si="149"/>
        <v>#VALUE!</v>
      </c>
      <c r="L1526" s="19"/>
      <c r="M1526" s="19"/>
    </row>
    <row r="1527" spans="1:13" x14ac:dyDescent="0.35">
      <c r="A1527" s="2"/>
      <c r="B1527" s="2"/>
      <c r="C1527" s="25" t="e">
        <f t="shared" si="144"/>
        <v>#VALUE!</v>
      </c>
      <c r="D1527" s="25" t="e">
        <f t="shared" si="145"/>
        <v>#VALUE!</v>
      </c>
      <c r="E1527" s="2"/>
      <c r="F1527" s="2"/>
      <c r="H1527" s="19" t="e">
        <f t="shared" si="147"/>
        <v>#VALUE!</v>
      </c>
      <c r="I1527" s="19" t="e">
        <f t="shared" si="148"/>
        <v>#VALUE!</v>
      </c>
      <c r="J1527" s="19" t="e">
        <f t="shared" si="146"/>
        <v>#VALUE!</v>
      </c>
      <c r="K1527" s="19" t="e">
        <f t="shared" si="149"/>
        <v>#VALUE!</v>
      </c>
      <c r="L1527" s="19"/>
      <c r="M1527" s="19"/>
    </row>
    <row r="1528" spans="1:13" x14ac:dyDescent="0.35">
      <c r="A1528" s="2"/>
      <c r="B1528" s="2"/>
      <c r="C1528" s="25" t="e">
        <f t="shared" si="144"/>
        <v>#VALUE!</v>
      </c>
      <c r="D1528" s="25" t="e">
        <f t="shared" si="145"/>
        <v>#VALUE!</v>
      </c>
      <c r="E1528" s="2"/>
      <c r="F1528" s="2"/>
      <c r="H1528" s="19" t="e">
        <f t="shared" si="147"/>
        <v>#VALUE!</v>
      </c>
      <c r="I1528" s="19" t="e">
        <f t="shared" si="148"/>
        <v>#VALUE!</v>
      </c>
      <c r="J1528" s="19" t="e">
        <f t="shared" si="146"/>
        <v>#VALUE!</v>
      </c>
      <c r="K1528" s="19" t="e">
        <f t="shared" si="149"/>
        <v>#VALUE!</v>
      </c>
      <c r="L1528" s="19"/>
      <c r="M1528" s="19"/>
    </row>
    <row r="1529" spans="1:13" x14ac:dyDescent="0.35">
      <c r="A1529" s="2"/>
      <c r="B1529" s="2"/>
      <c r="C1529" s="25" t="e">
        <f t="shared" si="144"/>
        <v>#VALUE!</v>
      </c>
      <c r="D1529" s="25" t="e">
        <f t="shared" si="145"/>
        <v>#VALUE!</v>
      </c>
      <c r="E1529" s="2"/>
      <c r="F1529" s="2"/>
      <c r="H1529" s="19" t="e">
        <f t="shared" si="147"/>
        <v>#VALUE!</v>
      </c>
      <c r="I1529" s="19" t="e">
        <f t="shared" si="148"/>
        <v>#VALUE!</v>
      </c>
      <c r="J1529" s="19" t="e">
        <f t="shared" si="146"/>
        <v>#VALUE!</v>
      </c>
      <c r="K1529" s="19" t="e">
        <f t="shared" si="149"/>
        <v>#VALUE!</v>
      </c>
      <c r="L1529" s="19"/>
      <c r="M1529" s="19"/>
    </row>
    <row r="1530" spans="1:13" x14ac:dyDescent="0.35">
      <c r="A1530" s="3"/>
      <c r="B1530" s="3"/>
      <c r="C1530" s="25" t="e">
        <f t="shared" si="144"/>
        <v>#VALUE!</v>
      </c>
      <c r="D1530" s="25" t="e">
        <f t="shared" si="145"/>
        <v>#VALUE!</v>
      </c>
      <c r="E1530" s="3"/>
      <c r="F1530" s="2"/>
      <c r="H1530" s="19" t="e">
        <f t="shared" si="147"/>
        <v>#VALUE!</v>
      </c>
      <c r="I1530" s="19" t="e">
        <f t="shared" si="148"/>
        <v>#VALUE!</v>
      </c>
      <c r="J1530" s="19" t="e">
        <f t="shared" si="146"/>
        <v>#VALUE!</v>
      </c>
      <c r="K1530" s="19" t="e">
        <f t="shared" si="149"/>
        <v>#VALUE!</v>
      </c>
      <c r="L1530" s="19"/>
      <c r="M1530" s="19"/>
    </row>
    <row r="1531" spans="1:13" x14ac:dyDescent="0.35">
      <c r="A1531" s="2"/>
      <c r="B1531" s="2"/>
      <c r="C1531" s="25" t="e">
        <f t="shared" si="144"/>
        <v>#VALUE!</v>
      </c>
      <c r="D1531" s="25" t="e">
        <f t="shared" si="145"/>
        <v>#VALUE!</v>
      </c>
      <c r="E1531" s="2"/>
      <c r="F1531" s="2"/>
      <c r="H1531" s="19" t="e">
        <f t="shared" si="147"/>
        <v>#VALUE!</v>
      </c>
      <c r="I1531" s="19" t="e">
        <f t="shared" si="148"/>
        <v>#VALUE!</v>
      </c>
      <c r="J1531" s="19" t="e">
        <f t="shared" si="146"/>
        <v>#VALUE!</v>
      </c>
      <c r="K1531" s="19" t="e">
        <f t="shared" si="149"/>
        <v>#VALUE!</v>
      </c>
      <c r="L1531" s="19"/>
      <c r="M1531" s="19"/>
    </row>
    <row r="1532" spans="1:13" x14ac:dyDescent="0.35">
      <c r="A1532" s="2"/>
      <c r="B1532" s="2"/>
      <c r="C1532" s="25" t="e">
        <f t="shared" si="144"/>
        <v>#VALUE!</v>
      </c>
      <c r="D1532" s="25" t="e">
        <f t="shared" si="145"/>
        <v>#VALUE!</v>
      </c>
      <c r="E1532" s="2"/>
      <c r="F1532" s="2"/>
      <c r="H1532" s="19" t="e">
        <f t="shared" si="147"/>
        <v>#VALUE!</v>
      </c>
      <c r="I1532" s="19" t="e">
        <f t="shared" si="148"/>
        <v>#VALUE!</v>
      </c>
      <c r="J1532" s="19" t="e">
        <f t="shared" si="146"/>
        <v>#VALUE!</v>
      </c>
      <c r="K1532" s="19" t="e">
        <f t="shared" si="149"/>
        <v>#VALUE!</v>
      </c>
      <c r="L1532" s="19"/>
      <c r="M1532" s="19"/>
    </row>
    <row r="1533" spans="1:13" x14ac:dyDescent="0.35">
      <c r="A1533" s="2"/>
      <c r="B1533" s="2"/>
      <c r="C1533" s="25" t="e">
        <f t="shared" si="144"/>
        <v>#VALUE!</v>
      </c>
      <c r="D1533" s="25" t="e">
        <f t="shared" si="145"/>
        <v>#VALUE!</v>
      </c>
      <c r="E1533" s="2"/>
      <c r="F1533" s="2"/>
      <c r="H1533" s="19" t="e">
        <f t="shared" si="147"/>
        <v>#VALUE!</v>
      </c>
      <c r="I1533" s="19" t="e">
        <f t="shared" si="148"/>
        <v>#VALUE!</v>
      </c>
      <c r="J1533" s="19" t="e">
        <f t="shared" si="146"/>
        <v>#VALUE!</v>
      </c>
      <c r="K1533" s="19" t="e">
        <f t="shared" si="149"/>
        <v>#VALUE!</v>
      </c>
      <c r="L1533" s="19"/>
      <c r="M1533" s="19"/>
    </row>
    <row r="1534" spans="1:13" x14ac:dyDescent="0.35">
      <c r="A1534" s="2"/>
      <c r="B1534" s="2"/>
      <c r="C1534" s="25" t="e">
        <f t="shared" si="144"/>
        <v>#VALUE!</v>
      </c>
      <c r="D1534" s="25" t="e">
        <f t="shared" si="145"/>
        <v>#VALUE!</v>
      </c>
      <c r="E1534" s="2"/>
      <c r="F1534" s="2"/>
      <c r="H1534" s="19" t="e">
        <f t="shared" si="147"/>
        <v>#VALUE!</v>
      </c>
      <c r="I1534" s="19" t="e">
        <f t="shared" si="148"/>
        <v>#VALUE!</v>
      </c>
      <c r="J1534" s="19" t="e">
        <f t="shared" si="146"/>
        <v>#VALUE!</v>
      </c>
      <c r="K1534" s="19" t="e">
        <f t="shared" si="149"/>
        <v>#VALUE!</v>
      </c>
      <c r="L1534" s="19"/>
      <c r="M1534" s="19"/>
    </row>
    <row r="1535" spans="1:13" x14ac:dyDescent="0.35">
      <c r="A1535" s="2"/>
      <c r="B1535" s="2"/>
      <c r="C1535" s="25" t="e">
        <f t="shared" si="144"/>
        <v>#VALUE!</v>
      </c>
      <c r="D1535" s="25" t="e">
        <f t="shared" si="145"/>
        <v>#VALUE!</v>
      </c>
      <c r="E1535" s="2"/>
      <c r="F1535" s="2"/>
      <c r="H1535" s="19" t="e">
        <f t="shared" si="147"/>
        <v>#VALUE!</v>
      </c>
      <c r="I1535" s="19" t="e">
        <f t="shared" si="148"/>
        <v>#VALUE!</v>
      </c>
      <c r="J1535" s="19" t="e">
        <f t="shared" si="146"/>
        <v>#VALUE!</v>
      </c>
      <c r="K1535" s="19" t="e">
        <f t="shared" si="149"/>
        <v>#VALUE!</v>
      </c>
      <c r="L1535" s="19"/>
      <c r="M1535" s="19"/>
    </row>
    <row r="1536" spans="1:13" x14ac:dyDescent="0.35">
      <c r="A1536" s="2"/>
      <c r="B1536" s="2"/>
      <c r="C1536" s="25" t="e">
        <f t="shared" si="144"/>
        <v>#VALUE!</v>
      </c>
      <c r="D1536" s="25" t="e">
        <f t="shared" si="145"/>
        <v>#VALUE!</v>
      </c>
      <c r="E1536" s="2"/>
      <c r="F1536" s="2"/>
      <c r="H1536" s="19" t="e">
        <f t="shared" si="147"/>
        <v>#VALUE!</v>
      </c>
      <c r="I1536" s="19" t="e">
        <f t="shared" si="148"/>
        <v>#VALUE!</v>
      </c>
      <c r="J1536" s="19" t="e">
        <f t="shared" si="146"/>
        <v>#VALUE!</v>
      </c>
      <c r="K1536" s="19" t="e">
        <f t="shared" si="149"/>
        <v>#VALUE!</v>
      </c>
      <c r="L1536" s="19"/>
      <c r="M1536" s="19"/>
    </row>
    <row r="1537" spans="1:13" x14ac:dyDescent="0.35">
      <c r="A1537" s="2"/>
      <c r="B1537" s="2"/>
      <c r="C1537" s="25" t="e">
        <f t="shared" si="144"/>
        <v>#VALUE!</v>
      </c>
      <c r="D1537" s="25" t="e">
        <f t="shared" si="145"/>
        <v>#VALUE!</v>
      </c>
      <c r="E1537" s="2"/>
      <c r="F1537" s="2"/>
      <c r="H1537" s="19" t="e">
        <f t="shared" si="147"/>
        <v>#VALUE!</v>
      </c>
      <c r="I1537" s="19" t="e">
        <f t="shared" si="148"/>
        <v>#VALUE!</v>
      </c>
      <c r="J1537" s="19" t="e">
        <f t="shared" si="146"/>
        <v>#VALUE!</v>
      </c>
      <c r="K1537" s="19" t="e">
        <f t="shared" si="149"/>
        <v>#VALUE!</v>
      </c>
      <c r="L1537" s="19"/>
      <c r="M1537" s="19"/>
    </row>
    <row r="1538" spans="1:13" x14ac:dyDescent="0.35">
      <c r="A1538" s="2"/>
      <c r="B1538" s="2"/>
      <c r="C1538" s="25" t="e">
        <f t="shared" si="144"/>
        <v>#VALUE!</v>
      </c>
      <c r="D1538" s="25" t="e">
        <f t="shared" si="145"/>
        <v>#VALUE!</v>
      </c>
      <c r="E1538" s="2"/>
      <c r="F1538" s="2"/>
      <c r="H1538" s="19" t="e">
        <f t="shared" si="147"/>
        <v>#VALUE!</v>
      </c>
      <c r="I1538" s="19" t="e">
        <f t="shared" si="148"/>
        <v>#VALUE!</v>
      </c>
      <c r="J1538" s="19" t="e">
        <f t="shared" si="146"/>
        <v>#VALUE!</v>
      </c>
      <c r="K1538" s="19" t="e">
        <f t="shared" si="149"/>
        <v>#VALUE!</v>
      </c>
      <c r="L1538" s="19"/>
      <c r="M1538" s="19"/>
    </row>
    <row r="1539" spans="1:13" x14ac:dyDescent="0.35">
      <c r="A1539" s="3"/>
      <c r="B1539" s="3"/>
      <c r="C1539" s="25" t="e">
        <f t="shared" ref="C1539:C1602" si="150">IF(H1539="Certificate",_xlfn.CONCAT(H1539," ",J1539," ",K1539),IF(H1539="Diploma",_xlfn.CONCAT(H1539," of ",PROPER(RIGHT(B1539,LEN(B1539)-2-FIND("of",B1539)))),PROPER(B1539)))</f>
        <v>#VALUE!</v>
      </c>
      <c r="D1539" s="25" t="e">
        <f t="shared" ref="D1539:D1602" si="151">_xlfn.CONCAT(A1539," ",IF(H1539="Certificate",_xlfn.CONCAT(H1539," ",J1539," ",K1539),IF(H1539="Diploma",_xlfn.CONCAT(H1539," of ",PROPER(RIGHT(B1539,LEN(B1539)-2-FIND("of",B1539)))),PROPER(B1539))))</f>
        <v>#VALUE!</v>
      </c>
      <c r="E1539" s="3"/>
      <c r="F1539" s="2"/>
      <c r="H1539" s="19" t="e">
        <f t="shared" si="147"/>
        <v>#VALUE!</v>
      </c>
      <c r="I1539" s="19" t="e">
        <f t="shared" si="148"/>
        <v>#VALUE!</v>
      </c>
      <c r="J1539" s="19" t="e">
        <f t="shared" ref="J1539:J1602" si="152">_xlfn.CONCAT(LEFT(I1539,FIND("in",LOWER(I1539))-1),"in")</f>
        <v>#VALUE!</v>
      </c>
      <c r="K1539" s="19" t="e">
        <f t="shared" si="149"/>
        <v>#VALUE!</v>
      </c>
      <c r="L1539" s="19"/>
      <c r="M1539" s="19"/>
    </row>
    <row r="1540" spans="1:13" x14ac:dyDescent="0.35">
      <c r="A1540" s="2"/>
      <c r="B1540" s="2"/>
      <c r="C1540" s="25" t="e">
        <f t="shared" si="150"/>
        <v>#VALUE!</v>
      </c>
      <c r="D1540" s="25" t="e">
        <f t="shared" si="151"/>
        <v>#VALUE!</v>
      </c>
      <c r="E1540" s="2"/>
      <c r="F1540" s="2"/>
      <c r="H1540" s="19" t="e">
        <f t="shared" si="147"/>
        <v>#VALUE!</v>
      </c>
      <c r="I1540" s="19" t="e">
        <f t="shared" si="148"/>
        <v>#VALUE!</v>
      </c>
      <c r="J1540" s="19" t="e">
        <f t="shared" si="152"/>
        <v>#VALUE!</v>
      </c>
      <c r="K1540" s="19" t="e">
        <f t="shared" si="149"/>
        <v>#VALUE!</v>
      </c>
      <c r="L1540" s="19"/>
      <c r="M1540" s="19"/>
    </row>
    <row r="1541" spans="1:13" x14ac:dyDescent="0.35">
      <c r="A1541" s="2"/>
      <c r="B1541" s="2"/>
      <c r="C1541" s="25" t="e">
        <f t="shared" si="150"/>
        <v>#VALUE!</v>
      </c>
      <c r="D1541" s="25" t="e">
        <f t="shared" si="151"/>
        <v>#VALUE!</v>
      </c>
      <c r="E1541" s="2"/>
      <c r="F1541" s="2"/>
      <c r="H1541" s="19" t="e">
        <f t="shared" si="147"/>
        <v>#VALUE!</v>
      </c>
      <c r="I1541" s="19" t="e">
        <f t="shared" si="148"/>
        <v>#VALUE!</v>
      </c>
      <c r="J1541" s="19" t="e">
        <f t="shared" si="152"/>
        <v>#VALUE!</v>
      </c>
      <c r="K1541" s="19" t="e">
        <f t="shared" si="149"/>
        <v>#VALUE!</v>
      </c>
      <c r="L1541" s="19"/>
      <c r="M1541" s="19"/>
    </row>
    <row r="1542" spans="1:13" x14ac:dyDescent="0.35">
      <c r="A1542" s="2"/>
      <c r="B1542" s="2"/>
      <c r="C1542" s="25" t="e">
        <f t="shared" si="150"/>
        <v>#VALUE!</v>
      </c>
      <c r="D1542" s="25" t="e">
        <f t="shared" si="151"/>
        <v>#VALUE!</v>
      </c>
      <c r="E1542" s="2"/>
      <c r="F1542" s="2"/>
      <c r="H1542" s="19" t="e">
        <f t="shared" si="147"/>
        <v>#VALUE!</v>
      </c>
      <c r="I1542" s="19" t="e">
        <f t="shared" si="148"/>
        <v>#VALUE!</v>
      </c>
      <c r="J1542" s="19" t="e">
        <f t="shared" si="152"/>
        <v>#VALUE!</v>
      </c>
      <c r="K1542" s="19" t="e">
        <f t="shared" si="149"/>
        <v>#VALUE!</v>
      </c>
      <c r="L1542" s="19"/>
      <c r="M1542" s="19"/>
    </row>
    <row r="1543" spans="1:13" x14ac:dyDescent="0.35">
      <c r="A1543" s="2"/>
      <c r="B1543" s="2"/>
      <c r="C1543" s="25" t="e">
        <f t="shared" si="150"/>
        <v>#VALUE!</v>
      </c>
      <c r="D1543" s="25" t="e">
        <f t="shared" si="151"/>
        <v>#VALUE!</v>
      </c>
      <c r="E1543" s="2"/>
      <c r="F1543" s="2"/>
      <c r="H1543" s="19" t="e">
        <f t="shared" si="147"/>
        <v>#VALUE!</v>
      </c>
      <c r="I1543" s="19" t="e">
        <f t="shared" si="148"/>
        <v>#VALUE!</v>
      </c>
      <c r="J1543" s="19" t="e">
        <f t="shared" si="152"/>
        <v>#VALUE!</v>
      </c>
      <c r="K1543" s="19" t="e">
        <f t="shared" si="149"/>
        <v>#VALUE!</v>
      </c>
      <c r="L1543" s="19"/>
      <c r="M1543" s="19"/>
    </row>
    <row r="1544" spans="1:13" x14ac:dyDescent="0.35">
      <c r="A1544" s="2"/>
      <c r="B1544" s="2"/>
      <c r="C1544" s="25" t="e">
        <f t="shared" si="150"/>
        <v>#VALUE!</v>
      </c>
      <c r="D1544" s="25" t="e">
        <f t="shared" si="151"/>
        <v>#VALUE!</v>
      </c>
      <c r="E1544" s="2"/>
      <c r="F1544" s="2"/>
      <c r="H1544" s="19" t="e">
        <f t="shared" si="147"/>
        <v>#VALUE!</v>
      </c>
      <c r="I1544" s="19" t="e">
        <f t="shared" si="148"/>
        <v>#VALUE!</v>
      </c>
      <c r="J1544" s="19" t="e">
        <f t="shared" si="152"/>
        <v>#VALUE!</v>
      </c>
      <c r="K1544" s="19" t="e">
        <f t="shared" si="149"/>
        <v>#VALUE!</v>
      </c>
      <c r="L1544" s="19"/>
      <c r="M1544" s="19"/>
    </row>
    <row r="1545" spans="1:13" x14ac:dyDescent="0.35">
      <c r="A1545" s="2"/>
      <c r="B1545" s="2"/>
      <c r="C1545" s="25" t="e">
        <f t="shared" si="150"/>
        <v>#VALUE!</v>
      </c>
      <c r="D1545" s="25" t="e">
        <f t="shared" si="151"/>
        <v>#VALUE!</v>
      </c>
      <c r="E1545" s="2"/>
      <c r="F1545" s="2"/>
      <c r="H1545" s="19" t="e">
        <f t="shared" si="147"/>
        <v>#VALUE!</v>
      </c>
      <c r="I1545" s="19" t="e">
        <f t="shared" si="148"/>
        <v>#VALUE!</v>
      </c>
      <c r="J1545" s="19" t="e">
        <f t="shared" si="152"/>
        <v>#VALUE!</v>
      </c>
      <c r="K1545" s="19" t="e">
        <f t="shared" si="149"/>
        <v>#VALUE!</v>
      </c>
      <c r="L1545" s="19"/>
      <c r="M1545" s="19"/>
    </row>
    <row r="1546" spans="1:13" x14ac:dyDescent="0.35">
      <c r="A1546" s="2"/>
      <c r="B1546" s="2"/>
      <c r="C1546" s="25" t="e">
        <f t="shared" si="150"/>
        <v>#VALUE!</v>
      </c>
      <c r="D1546" s="25" t="e">
        <f t="shared" si="151"/>
        <v>#VALUE!</v>
      </c>
      <c r="E1546" s="2"/>
      <c r="F1546" s="2"/>
      <c r="H1546" s="19" t="e">
        <f t="shared" si="147"/>
        <v>#VALUE!</v>
      </c>
      <c r="I1546" s="19" t="e">
        <f t="shared" si="148"/>
        <v>#VALUE!</v>
      </c>
      <c r="J1546" s="19" t="e">
        <f t="shared" si="152"/>
        <v>#VALUE!</v>
      </c>
      <c r="K1546" s="19" t="e">
        <f t="shared" si="149"/>
        <v>#VALUE!</v>
      </c>
      <c r="L1546" s="19"/>
      <c r="M1546" s="19"/>
    </row>
    <row r="1547" spans="1:13" x14ac:dyDescent="0.35">
      <c r="A1547" s="2"/>
      <c r="B1547" s="2"/>
      <c r="C1547" s="25" t="e">
        <f t="shared" si="150"/>
        <v>#VALUE!</v>
      </c>
      <c r="D1547" s="25" t="e">
        <f t="shared" si="151"/>
        <v>#VALUE!</v>
      </c>
      <c r="E1547" s="2"/>
      <c r="F1547" s="2"/>
      <c r="H1547" s="19" t="e">
        <f t="shared" si="147"/>
        <v>#VALUE!</v>
      </c>
      <c r="I1547" s="19" t="e">
        <f t="shared" si="148"/>
        <v>#VALUE!</v>
      </c>
      <c r="J1547" s="19" t="e">
        <f t="shared" si="152"/>
        <v>#VALUE!</v>
      </c>
      <c r="K1547" s="19" t="e">
        <f t="shared" si="149"/>
        <v>#VALUE!</v>
      </c>
      <c r="L1547" s="19"/>
      <c r="M1547" s="19"/>
    </row>
    <row r="1548" spans="1:13" x14ac:dyDescent="0.35">
      <c r="A1548" s="2"/>
      <c r="B1548" s="2"/>
      <c r="C1548" s="25" t="e">
        <f t="shared" si="150"/>
        <v>#VALUE!</v>
      </c>
      <c r="D1548" s="25" t="e">
        <f t="shared" si="151"/>
        <v>#VALUE!</v>
      </c>
      <c r="E1548" s="2"/>
      <c r="F1548" s="2"/>
      <c r="H1548" s="19" t="e">
        <f t="shared" si="147"/>
        <v>#VALUE!</v>
      </c>
      <c r="I1548" s="19" t="e">
        <f t="shared" si="148"/>
        <v>#VALUE!</v>
      </c>
      <c r="J1548" s="19" t="e">
        <f t="shared" si="152"/>
        <v>#VALUE!</v>
      </c>
      <c r="K1548" s="19" t="e">
        <f t="shared" si="149"/>
        <v>#VALUE!</v>
      </c>
      <c r="L1548" s="19"/>
      <c r="M1548" s="19"/>
    </row>
    <row r="1549" spans="1:13" x14ac:dyDescent="0.35">
      <c r="A1549" s="2"/>
      <c r="B1549" s="2"/>
      <c r="C1549" s="25" t="e">
        <f t="shared" si="150"/>
        <v>#VALUE!</v>
      </c>
      <c r="D1549" s="25" t="e">
        <f t="shared" si="151"/>
        <v>#VALUE!</v>
      </c>
      <c r="E1549" s="2"/>
      <c r="F1549" s="2"/>
      <c r="H1549" s="19" t="e">
        <f t="shared" ref="H1549:H1612" si="153">TRIM(PROPER(LEFT(B1549,FIND(" ",B1549))))</f>
        <v>#VALUE!</v>
      </c>
      <c r="I1549" s="19" t="e">
        <f t="shared" ref="I1549:I1612" si="154">RIGHT(B1549,LEN(B1549)-FIND(" ",B1549))</f>
        <v>#VALUE!</v>
      </c>
      <c r="J1549" s="19" t="e">
        <f t="shared" si="152"/>
        <v>#VALUE!</v>
      </c>
      <c r="K1549" s="19" t="e">
        <f t="shared" ref="K1549:K1612" si="155">IF(H1549="Certificate",PROPER(RIGHT(I1549,LEN(I1549)-2-FIND("in",LOWER(I1549)))),PROPER(B1549))</f>
        <v>#VALUE!</v>
      </c>
      <c r="L1549" s="19"/>
      <c r="M1549" s="19"/>
    </row>
    <row r="1550" spans="1:13" x14ac:dyDescent="0.35">
      <c r="A1550" s="2"/>
      <c r="B1550" s="2"/>
      <c r="C1550" s="25" t="e">
        <f t="shared" si="150"/>
        <v>#VALUE!</v>
      </c>
      <c r="D1550" s="25" t="e">
        <f t="shared" si="151"/>
        <v>#VALUE!</v>
      </c>
      <c r="E1550" s="2"/>
      <c r="F1550" s="2"/>
      <c r="H1550" s="19" t="e">
        <f t="shared" si="153"/>
        <v>#VALUE!</v>
      </c>
      <c r="I1550" s="19" t="e">
        <f t="shared" si="154"/>
        <v>#VALUE!</v>
      </c>
      <c r="J1550" s="19" t="e">
        <f t="shared" si="152"/>
        <v>#VALUE!</v>
      </c>
      <c r="K1550" s="19" t="e">
        <f t="shared" si="155"/>
        <v>#VALUE!</v>
      </c>
      <c r="L1550" s="19"/>
      <c r="M1550" s="19"/>
    </row>
    <row r="1551" spans="1:13" x14ac:dyDescent="0.35">
      <c r="A1551" s="2"/>
      <c r="B1551" s="2"/>
      <c r="C1551" s="25" t="e">
        <f t="shared" si="150"/>
        <v>#VALUE!</v>
      </c>
      <c r="D1551" s="25" t="e">
        <f t="shared" si="151"/>
        <v>#VALUE!</v>
      </c>
      <c r="E1551" s="2"/>
      <c r="F1551" s="2"/>
      <c r="H1551" s="19" t="e">
        <f t="shared" si="153"/>
        <v>#VALUE!</v>
      </c>
      <c r="I1551" s="19" t="e">
        <f t="shared" si="154"/>
        <v>#VALUE!</v>
      </c>
      <c r="J1551" s="19" t="e">
        <f t="shared" si="152"/>
        <v>#VALUE!</v>
      </c>
      <c r="K1551" s="19" t="e">
        <f t="shared" si="155"/>
        <v>#VALUE!</v>
      </c>
      <c r="L1551" s="19"/>
      <c r="M1551" s="19"/>
    </row>
    <row r="1552" spans="1:13" x14ac:dyDescent="0.35">
      <c r="A1552" s="2"/>
      <c r="B1552" s="2"/>
      <c r="C1552" s="25" t="e">
        <f t="shared" si="150"/>
        <v>#VALUE!</v>
      </c>
      <c r="D1552" s="25" t="e">
        <f t="shared" si="151"/>
        <v>#VALUE!</v>
      </c>
      <c r="E1552" s="2"/>
      <c r="F1552" s="2"/>
      <c r="H1552" s="19" t="e">
        <f t="shared" si="153"/>
        <v>#VALUE!</v>
      </c>
      <c r="I1552" s="19" t="e">
        <f t="shared" si="154"/>
        <v>#VALUE!</v>
      </c>
      <c r="J1552" s="19" t="e">
        <f t="shared" si="152"/>
        <v>#VALUE!</v>
      </c>
      <c r="K1552" s="19" t="e">
        <f t="shared" si="155"/>
        <v>#VALUE!</v>
      </c>
      <c r="L1552" s="19"/>
      <c r="M1552" s="19"/>
    </row>
    <row r="1553" spans="1:13" x14ac:dyDescent="0.35">
      <c r="A1553" s="2"/>
      <c r="B1553" s="2"/>
      <c r="C1553" s="25" t="e">
        <f t="shared" si="150"/>
        <v>#VALUE!</v>
      </c>
      <c r="D1553" s="25" t="e">
        <f t="shared" si="151"/>
        <v>#VALUE!</v>
      </c>
      <c r="E1553" s="2"/>
      <c r="F1553" s="2"/>
      <c r="H1553" s="19" t="e">
        <f t="shared" si="153"/>
        <v>#VALUE!</v>
      </c>
      <c r="I1553" s="19" t="e">
        <f t="shared" si="154"/>
        <v>#VALUE!</v>
      </c>
      <c r="J1553" s="19" t="e">
        <f t="shared" si="152"/>
        <v>#VALUE!</v>
      </c>
      <c r="K1553" s="19" t="e">
        <f t="shared" si="155"/>
        <v>#VALUE!</v>
      </c>
      <c r="L1553" s="19"/>
      <c r="M1553" s="19"/>
    </row>
    <row r="1554" spans="1:13" x14ac:dyDescent="0.35">
      <c r="A1554" s="3"/>
      <c r="B1554" s="3"/>
      <c r="C1554" s="25" t="e">
        <f t="shared" si="150"/>
        <v>#VALUE!</v>
      </c>
      <c r="D1554" s="25" t="e">
        <f t="shared" si="151"/>
        <v>#VALUE!</v>
      </c>
      <c r="E1554" s="3"/>
      <c r="F1554" s="2"/>
      <c r="H1554" s="19" t="e">
        <f t="shared" si="153"/>
        <v>#VALUE!</v>
      </c>
      <c r="I1554" s="19" t="e">
        <f t="shared" si="154"/>
        <v>#VALUE!</v>
      </c>
      <c r="J1554" s="19" t="e">
        <f t="shared" si="152"/>
        <v>#VALUE!</v>
      </c>
      <c r="K1554" s="19" t="e">
        <f t="shared" si="155"/>
        <v>#VALUE!</v>
      </c>
      <c r="L1554" s="19"/>
      <c r="M1554" s="19"/>
    </row>
    <row r="1555" spans="1:13" x14ac:dyDescent="0.35">
      <c r="A1555" s="2"/>
      <c r="B1555" s="2"/>
      <c r="C1555" s="25" t="e">
        <f t="shared" si="150"/>
        <v>#VALUE!</v>
      </c>
      <c r="D1555" s="25" t="e">
        <f t="shared" si="151"/>
        <v>#VALUE!</v>
      </c>
      <c r="E1555" s="2"/>
      <c r="F1555" s="2"/>
      <c r="H1555" s="19" t="e">
        <f t="shared" si="153"/>
        <v>#VALUE!</v>
      </c>
      <c r="I1555" s="19" t="e">
        <f t="shared" si="154"/>
        <v>#VALUE!</v>
      </c>
      <c r="J1555" s="19" t="e">
        <f t="shared" si="152"/>
        <v>#VALUE!</v>
      </c>
      <c r="K1555" s="19" t="e">
        <f t="shared" si="155"/>
        <v>#VALUE!</v>
      </c>
      <c r="L1555" s="19"/>
      <c r="M1555" s="19"/>
    </row>
    <row r="1556" spans="1:13" x14ac:dyDescent="0.35">
      <c r="A1556" s="2"/>
      <c r="B1556" s="2"/>
      <c r="C1556" s="25" t="e">
        <f t="shared" si="150"/>
        <v>#VALUE!</v>
      </c>
      <c r="D1556" s="25" t="e">
        <f t="shared" si="151"/>
        <v>#VALUE!</v>
      </c>
      <c r="E1556" s="2"/>
      <c r="F1556" s="2"/>
      <c r="H1556" s="19" t="e">
        <f t="shared" si="153"/>
        <v>#VALUE!</v>
      </c>
      <c r="I1556" s="19" t="e">
        <f t="shared" si="154"/>
        <v>#VALUE!</v>
      </c>
      <c r="J1556" s="19" t="e">
        <f t="shared" si="152"/>
        <v>#VALUE!</v>
      </c>
      <c r="K1556" s="19" t="e">
        <f t="shared" si="155"/>
        <v>#VALUE!</v>
      </c>
      <c r="L1556" s="19"/>
      <c r="M1556" s="19"/>
    </row>
    <row r="1557" spans="1:13" x14ac:dyDescent="0.35">
      <c r="A1557" s="2"/>
      <c r="B1557" s="2"/>
      <c r="C1557" s="25" t="e">
        <f t="shared" si="150"/>
        <v>#VALUE!</v>
      </c>
      <c r="D1557" s="25" t="e">
        <f t="shared" si="151"/>
        <v>#VALUE!</v>
      </c>
      <c r="E1557" s="2"/>
      <c r="F1557" s="2"/>
      <c r="H1557" s="19" t="e">
        <f t="shared" si="153"/>
        <v>#VALUE!</v>
      </c>
      <c r="I1557" s="19" t="e">
        <f t="shared" si="154"/>
        <v>#VALUE!</v>
      </c>
      <c r="J1557" s="19" t="e">
        <f t="shared" si="152"/>
        <v>#VALUE!</v>
      </c>
      <c r="K1557" s="19" t="e">
        <f t="shared" si="155"/>
        <v>#VALUE!</v>
      </c>
      <c r="L1557" s="19"/>
      <c r="M1557" s="19"/>
    </row>
    <row r="1558" spans="1:13" x14ac:dyDescent="0.35">
      <c r="A1558" s="2"/>
      <c r="B1558" s="2"/>
      <c r="C1558" s="25" t="e">
        <f t="shared" si="150"/>
        <v>#VALUE!</v>
      </c>
      <c r="D1558" s="25" t="e">
        <f t="shared" si="151"/>
        <v>#VALUE!</v>
      </c>
      <c r="E1558" s="2"/>
      <c r="F1558" s="2"/>
      <c r="H1558" s="19" t="e">
        <f t="shared" si="153"/>
        <v>#VALUE!</v>
      </c>
      <c r="I1558" s="19" t="e">
        <f t="shared" si="154"/>
        <v>#VALUE!</v>
      </c>
      <c r="J1558" s="19" t="e">
        <f t="shared" si="152"/>
        <v>#VALUE!</v>
      </c>
      <c r="K1558" s="19" t="e">
        <f t="shared" si="155"/>
        <v>#VALUE!</v>
      </c>
      <c r="L1558" s="19"/>
      <c r="M1558" s="19"/>
    </row>
    <row r="1559" spans="1:13" x14ac:dyDescent="0.35">
      <c r="A1559" s="2"/>
      <c r="B1559" s="2"/>
      <c r="C1559" s="25" t="e">
        <f t="shared" si="150"/>
        <v>#VALUE!</v>
      </c>
      <c r="D1559" s="25" t="e">
        <f t="shared" si="151"/>
        <v>#VALUE!</v>
      </c>
      <c r="E1559" s="2"/>
      <c r="F1559" s="2"/>
      <c r="H1559" s="19" t="e">
        <f t="shared" si="153"/>
        <v>#VALUE!</v>
      </c>
      <c r="I1559" s="19" t="e">
        <f t="shared" si="154"/>
        <v>#VALUE!</v>
      </c>
      <c r="J1559" s="19" t="e">
        <f t="shared" si="152"/>
        <v>#VALUE!</v>
      </c>
      <c r="K1559" s="19" t="e">
        <f t="shared" si="155"/>
        <v>#VALUE!</v>
      </c>
      <c r="L1559" s="19"/>
      <c r="M1559" s="19"/>
    </row>
    <row r="1560" spans="1:13" x14ac:dyDescent="0.35">
      <c r="A1560" s="3"/>
      <c r="B1560" s="3"/>
      <c r="C1560" s="25" t="e">
        <f t="shared" si="150"/>
        <v>#VALUE!</v>
      </c>
      <c r="D1560" s="25" t="e">
        <f t="shared" si="151"/>
        <v>#VALUE!</v>
      </c>
      <c r="E1560" s="3"/>
      <c r="F1560" s="2"/>
      <c r="H1560" s="19" t="e">
        <f t="shared" si="153"/>
        <v>#VALUE!</v>
      </c>
      <c r="I1560" s="19" t="e">
        <f t="shared" si="154"/>
        <v>#VALUE!</v>
      </c>
      <c r="J1560" s="19" t="e">
        <f t="shared" si="152"/>
        <v>#VALUE!</v>
      </c>
      <c r="K1560" s="19" t="e">
        <f t="shared" si="155"/>
        <v>#VALUE!</v>
      </c>
      <c r="L1560" s="19"/>
      <c r="M1560" s="19"/>
    </row>
    <row r="1561" spans="1:13" x14ac:dyDescent="0.35">
      <c r="A1561" s="2"/>
      <c r="B1561" s="2"/>
      <c r="C1561" s="25" t="e">
        <f t="shared" si="150"/>
        <v>#VALUE!</v>
      </c>
      <c r="D1561" s="25" t="e">
        <f t="shared" si="151"/>
        <v>#VALUE!</v>
      </c>
      <c r="E1561" s="2"/>
      <c r="F1561" s="2"/>
      <c r="H1561" s="19" t="e">
        <f t="shared" si="153"/>
        <v>#VALUE!</v>
      </c>
      <c r="I1561" s="19" t="e">
        <f t="shared" si="154"/>
        <v>#VALUE!</v>
      </c>
      <c r="J1561" s="19" t="e">
        <f t="shared" si="152"/>
        <v>#VALUE!</v>
      </c>
      <c r="K1561" s="19" t="e">
        <f t="shared" si="155"/>
        <v>#VALUE!</v>
      </c>
      <c r="L1561" s="19"/>
      <c r="M1561" s="19"/>
    </row>
    <row r="1562" spans="1:13" x14ac:dyDescent="0.35">
      <c r="A1562" s="2"/>
      <c r="B1562" s="2"/>
      <c r="C1562" s="25" t="e">
        <f t="shared" si="150"/>
        <v>#VALUE!</v>
      </c>
      <c r="D1562" s="25" t="e">
        <f t="shared" si="151"/>
        <v>#VALUE!</v>
      </c>
      <c r="E1562" s="2"/>
      <c r="F1562" s="2"/>
      <c r="H1562" s="19" t="e">
        <f t="shared" si="153"/>
        <v>#VALUE!</v>
      </c>
      <c r="I1562" s="19" t="e">
        <f t="shared" si="154"/>
        <v>#VALUE!</v>
      </c>
      <c r="J1562" s="19" t="e">
        <f t="shared" si="152"/>
        <v>#VALUE!</v>
      </c>
      <c r="K1562" s="19" t="e">
        <f t="shared" si="155"/>
        <v>#VALUE!</v>
      </c>
      <c r="L1562" s="19"/>
      <c r="M1562" s="19"/>
    </row>
    <row r="1563" spans="1:13" x14ac:dyDescent="0.35">
      <c r="A1563" s="2"/>
      <c r="B1563" s="2"/>
      <c r="C1563" s="25" t="e">
        <f t="shared" si="150"/>
        <v>#VALUE!</v>
      </c>
      <c r="D1563" s="25" t="e">
        <f t="shared" si="151"/>
        <v>#VALUE!</v>
      </c>
      <c r="E1563" s="2"/>
      <c r="F1563" s="2"/>
      <c r="H1563" s="19" t="e">
        <f t="shared" si="153"/>
        <v>#VALUE!</v>
      </c>
      <c r="I1563" s="19" t="e">
        <f t="shared" si="154"/>
        <v>#VALUE!</v>
      </c>
      <c r="J1563" s="19" t="e">
        <f t="shared" si="152"/>
        <v>#VALUE!</v>
      </c>
      <c r="K1563" s="19" t="e">
        <f t="shared" si="155"/>
        <v>#VALUE!</v>
      </c>
      <c r="L1563" s="19"/>
      <c r="M1563" s="19"/>
    </row>
    <row r="1564" spans="1:13" x14ac:dyDescent="0.35">
      <c r="A1564" s="2"/>
      <c r="B1564" s="2"/>
      <c r="C1564" s="25" t="e">
        <f t="shared" si="150"/>
        <v>#VALUE!</v>
      </c>
      <c r="D1564" s="25" t="e">
        <f t="shared" si="151"/>
        <v>#VALUE!</v>
      </c>
      <c r="E1564" s="2"/>
      <c r="F1564" s="2"/>
      <c r="H1564" s="19" t="e">
        <f t="shared" si="153"/>
        <v>#VALUE!</v>
      </c>
      <c r="I1564" s="19" t="e">
        <f t="shared" si="154"/>
        <v>#VALUE!</v>
      </c>
      <c r="J1564" s="19" t="e">
        <f t="shared" si="152"/>
        <v>#VALUE!</v>
      </c>
      <c r="K1564" s="19" t="e">
        <f t="shared" si="155"/>
        <v>#VALUE!</v>
      </c>
      <c r="L1564" s="19"/>
      <c r="M1564" s="19"/>
    </row>
    <row r="1565" spans="1:13" x14ac:dyDescent="0.35">
      <c r="A1565" s="2"/>
      <c r="B1565" s="2"/>
      <c r="C1565" s="25" t="e">
        <f t="shared" si="150"/>
        <v>#VALUE!</v>
      </c>
      <c r="D1565" s="25" t="e">
        <f t="shared" si="151"/>
        <v>#VALUE!</v>
      </c>
      <c r="E1565" s="2"/>
      <c r="F1565" s="2"/>
      <c r="H1565" s="19" t="e">
        <f t="shared" si="153"/>
        <v>#VALUE!</v>
      </c>
      <c r="I1565" s="19" t="e">
        <f t="shared" si="154"/>
        <v>#VALUE!</v>
      </c>
      <c r="J1565" s="19" t="e">
        <f t="shared" si="152"/>
        <v>#VALUE!</v>
      </c>
      <c r="K1565" s="19" t="e">
        <f t="shared" si="155"/>
        <v>#VALUE!</v>
      </c>
      <c r="L1565" s="19"/>
      <c r="M1565" s="19"/>
    </row>
    <row r="1566" spans="1:13" x14ac:dyDescent="0.35">
      <c r="A1566" s="2"/>
      <c r="B1566" s="2"/>
      <c r="C1566" s="25" t="e">
        <f t="shared" si="150"/>
        <v>#VALUE!</v>
      </c>
      <c r="D1566" s="25" t="e">
        <f t="shared" si="151"/>
        <v>#VALUE!</v>
      </c>
      <c r="E1566" s="2"/>
      <c r="F1566" s="2"/>
      <c r="H1566" s="19" t="e">
        <f t="shared" si="153"/>
        <v>#VALUE!</v>
      </c>
      <c r="I1566" s="19" t="e">
        <f t="shared" si="154"/>
        <v>#VALUE!</v>
      </c>
      <c r="J1566" s="19" t="e">
        <f t="shared" si="152"/>
        <v>#VALUE!</v>
      </c>
      <c r="K1566" s="19" t="e">
        <f t="shared" si="155"/>
        <v>#VALUE!</v>
      </c>
      <c r="L1566" s="19"/>
      <c r="M1566" s="19"/>
    </row>
    <row r="1567" spans="1:13" x14ac:dyDescent="0.35">
      <c r="A1567" s="2"/>
      <c r="B1567" s="2"/>
      <c r="C1567" s="25" t="e">
        <f t="shared" si="150"/>
        <v>#VALUE!</v>
      </c>
      <c r="D1567" s="25" t="e">
        <f t="shared" si="151"/>
        <v>#VALUE!</v>
      </c>
      <c r="E1567" s="2"/>
      <c r="F1567" s="2"/>
      <c r="H1567" s="19" t="e">
        <f t="shared" si="153"/>
        <v>#VALUE!</v>
      </c>
      <c r="I1567" s="19" t="e">
        <f t="shared" si="154"/>
        <v>#VALUE!</v>
      </c>
      <c r="J1567" s="19" t="e">
        <f t="shared" si="152"/>
        <v>#VALUE!</v>
      </c>
      <c r="K1567" s="19" t="e">
        <f t="shared" si="155"/>
        <v>#VALUE!</v>
      </c>
      <c r="L1567" s="19"/>
      <c r="M1567" s="19"/>
    </row>
    <row r="1568" spans="1:13" x14ac:dyDescent="0.35">
      <c r="A1568" s="2"/>
      <c r="B1568" s="2"/>
      <c r="C1568" s="25" t="e">
        <f t="shared" si="150"/>
        <v>#VALUE!</v>
      </c>
      <c r="D1568" s="25" t="e">
        <f t="shared" si="151"/>
        <v>#VALUE!</v>
      </c>
      <c r="E1568" s="2"/>
      <c r="F1568" s="2"/>
      <c r="H1568" s="19" t="e">
        <f t="shared" si="153"/>
        <v>#VALUE!</v>
      </c>
      <c r="I1568" s="19" t="e">
        <f t="shared" si="154"/>
        <v>#VALUE!</v>
      </c>
      <c r="J1568" s="19" t="e">
        <f t="shared" si="152"/>
        <v>#VALUE!</v>
      </c>
      <c r="K1568" s="19" t="e">
        <f t="shared" si="155"/>
        <v>#VALUE!</v>
      </c>
      <c r="L1568" s="19"/>
      <c r="M1568" s="19"/>
    </row>
    <row r="1569" spans="1:13" x14ac:dyDescent="0.35">
      <c r="A1569" s="2"/>
      <c r="B1569" s="2"/>
      <c r="C1569" s="25" t="e">
        <f t="shared" si="150"/>
        <v>#VALUE!</v>
      </c>
      <c r="D1569" s="25" t="e">
        <f t="shared" si="151"/>
        <v>#VALUE!</v>
      </c>
      <c r="E1569" s="2"/>
      <c r="F1569" s="2"/>
      <c r="H1569" s="19" t="e">
        <f t="shared" si="153"/>
        <v>#VALUE!</v>
      </c>
      <c r="I1569" s="19" t="e">
        <f t="shared" si="154"/>
        <v>#VALUE!</v>
      </c>
      <c r="J1569" s="19" t="e">
        <f t="shared" si="152"/>
        <v>#VALUE!</v>
      </c>
      <c r="K1569" s="19" t="e">
        <f t="shared" si="155"/>
        <v>#VALUE!</v>
      </c>
      <c r="L1569" s="19"/>
      <c r="M1569" s="19"/>
    </row>
    <row r="1570" spans="1:13" x14ac:dyDescent="0.35">
      <c r="A1570" s="3"/>
      <c r="B1570" s="3"/>
      <c r="C1570" s="25" t="e">
        <f t="shared" si="150"/>
        <v>#VALUE!</v>
      </c>
      <c r="D1570" s="25" t="e">
        <f t="shared" si="151"/>
        <v>#VALUE!</v>
      </c>
      <c r="E1570" s="3"/>
      <c r="F1570" s="2"/>
      <c r="H1570" s="19" t="e">
        <f t="shared" si="153"/>
        <v>#VALUE!</v>
      </c>
      <c r="I1570" s="19" t="e">
        <f t="shared" si="154"/>
        <v>#VALUE!</v>
      </c>
      <c r="J1570" s="19" t="e">
        <f t="shared" si="152"/>
        <v>#VALUE!</v>
      </c>
      <c r="K1570" s="19" t="e">
        <f t="shared" si="155"/>
        <v>#VALUE!</v>
      </c>
      <c r="L1570" s="19"/>
      <c r="M1570" s="19"/>
    </row>
    <row r="1571" spans="1:13" x14ac:dyDescent="0.35">
      <c r="A1571" s="2"/>
      <c r="B1571" s="2"/>
      <c r="C1571" s="25" t="e">
        <f t="shared" si="150"/>
        <v>#VALUE!</v>
      </c>
      <c r="D1571" s="25" t="e">
        <f t="shared" si="151"/>
        <v>#VALUE!</v>
      </c>
      <c r="E1571" s="2"/>
      <c r="F1571" s="2"/>
      <c r="H1571" s="19" t="e">
        <f t="shared" si="153"/>
        <v>#VALUE!</v>
      </c>
      <c r="I1571" s="19" t="e">
        <f t="shared" si="154"/>
        <v>#VALUE!</v>
      </c>
      <c r="J1571" s="19" t="e">
        <f t="shared" si="152"/>
        <v>#VALUE!</v>
      </c>
      <c r="K1571" s="19" t="e">
        <f t="shared" si="155"/>
        <v>#VALUE!</v>
      </c>
      <c r="L1571" s="19"/>
      <c r="M1571" s="19"/>
    </row>
    <row r="1572" spans="1:13" x14ac:dyDescent="0.35">
      <c r="A1572" s="2"/>
      <c r="B1572" s="2"/>
      <c r="C1572" s="25" t="e">
        <f t="shared" si="150"/>
        <v>#VALUE!</v>
      </c>
      <c r="D1572" s="25" t="e">
        <f t="shared" si="151"/>
        <v>#VALUE!</v>
      </c>
      <c r="E1572" s="2"/>
      <c r="F1572" s="2"/>
      <c r="H1572" s="19" t="e">
        <f t="shared" si="153"/>
        <v>#VALUE!</v>
      </c>
      <c r="I1572" s="19" t="e">
        <f t="shared" si="154"/>
        <v>#VALUE!</v>
      </c>
      <c r="J1572" s="19" t="e">
        <f t="shared" si="152"/>
        <v>#VALUE!</v>
      </c>
      <c r="K1572" s="19" t="e">
        <f t="shared" si="155"/>
        <v>#VALUE!</v>
      </c>
      <c r="L1572" s="19"/>
      <c r="M1572" s="19"/>
    </row>
    <row r="1573" spans="1:13" x14ac:dyDescent="0.35">
      <c r="A1573" s="2"/>
      <c r="B1573" s="2"/>
      <c r="C1573" s="25" t="e">
        <f t="shared" si="150"/>
        <v>#VALUE!</v>
      </c>
      <c r="D1573" s="25" t="e">
        <f t="shared" si="151"/>
        <v>#VALUE!</v>
      </c>
      <c r="E1573" s="2"/>
      <c r="F1573" s="2"/>
      <c r="H1573" s="19" t="e">
        <f t="shared" si="153"/>
        <v>#VALUE!</v>
      </c>
      <c r="I1573" s="19" t="e">
        <f t="shared" si="154"/>
        <v>#VALUE!</v>
      </c>
      <c r="J1573" s="19" t="e">
        <f t="shared" si="152"/>
        <v>#VALUE!</v>
      </c>
      <c r="K1573" s="19" t="e">
        <f t="shared" si="155"/>
        <v>#VALUE!</v>
      </c>
      <c r="L1573" s="19"/>
      <c r="M1573" s="19"/>
    </row>
    <row r="1574" spans="1:13" x14ac:dyDescent="0.35">
      <c r="A1574" s="2"/>
      <c r="B1574" s="2"/>
      <c r="C1574" s="25" t="e">
        <f t="shared" si="150"/>
        <v>#VALUE!</v>
      </c>
      <c r="D1574" s="25" t="e">
        <f t="shared" si="151"/>
        <v>#VALUE!</v>
      </c>
      <c r="E1574" s="2"/>
      <c r="F1574" s="2"/>
      <c r="H1574" s="19" t="e">
        <f t="shared" si="153"/>
        <v>#VALUE!</v>
      </c>
      <c r="I1574" s="19" t="e">
        <f t="shared" si="154"/>
        <v>#VALUE!</v>
      </c>
      <c r="J1574" s="19" t="e">
        <f t="shared" si="152"/>
        <v>#VALUE!</v>
      </c>
      <c r="K1574" s="19" t="e">
        <f t="shared" si="155"/>
        <v>#VALUE!</v>
      </c>
      <c r="L1574" s="19"/>
      <c r="M1574" s="19"/>
    </row>
    <row r="1575" spans="1:13" x14ac:dyDescent="0.35">
      <c r="A1575" s="2"/>
      <c r="B1575" s="2"/>
      <c r="C1575" s="25" t="e">
        <f t="shared" si="150"/>
        <v>#VALUE!</v>
      </c>
      <c r="D1575" s="25" t="e">
        <f t="shared" si="151"/>
        <v>#VALUE!</v>
      </c>
      <c r="E1575" s="2"/>
      <c r="F1575" s="2"/>
      <c r="H1575" s="19" t="e">
        <f t="shared" si="153"/>
        <v>#VALUE!</v>
      </c>
      <c r="I1575" s="19" t="e">
        <f t="shared" si="154"/>
        <v>#VALUE!</v>
      </c>
      <c r="J1575" s="19" t="e">
        <f t="shared" si="152"/>
        <v>#VALUE!</v>
      </c>
      <c r="K1575" s="19" t="e">
        <f t="shared" si="155"/>
        <v>#VALUE!</v>
      </c>
      <c r="L1575" s="19"/>
      <c r="M1575" s="19"/>
    </row>
    <row r="1576" spans="1:13" x14ac:dyDescent="0.35">
      <c r="A1576" s="1"/>
      <c r="B1576" s="1"/>
      <c r="C1576" s="25" t="e">
        <f t="shared" si="150"/>
        <v>#VALUE!</v>
      </c>
      <c r="D1576" s="25" t="e">
        <f t="shared" si="151"/>
        <v>#VALUE!</v>
      </c>
      <c r="E1576" s="1"/>
      <c r="F1576" s="2"/>
      <c r="H1576" s="19" t="e">
        <f t="shared" si="153"/>
        <v>#VALUE!</v>
      </c>
      <c r="I1576" s="19" t="e">
        <f t="shared" si="154"/>
        <v>#VALUE!</v>
      </c>
      <c r="J1576" s="19" t="e">
        <f t="shared" si="152"/>
        <v>#VALUE!</v>
      </c>
      <c r="K1576" s="19" t="e">
        <f t="shared" si="155"/>
        <v>#VALUE!</v>
      </c>
      <c r="L1576" s="19"/>
      <c r="M1576" s="19"/>
    </row>
    <row r="1577" spans="1:13" x14ac:dyDescent="0.35">
      <c r="A1577" s="4"/>
      <c r="B1577" s="4"/>
      <c r="C1577" s="25" t="e">
        <f t="shared" si="150"/>
        <v>#VALUE!</v>
      </c>
      <c r="D1577" s="25" t="e">
        <f t="shared" si="151"/>
        <v>#VALUE!</v>
      </c>
      <c r="E1577" s="4"/>
      <c r="F1577" s="2"/>
      <c r="H1577" s="19" t="e">
        <f t="shared" si="153"/>
        <v>#VALUE!</v>
      </c>
      <c r="I1577" s="19" t="e">
        <f t="shared" si="154"/>
        <v>#VALUE!</v>
      </c>
      <c r="J1577" s="19" t="e">
        <f t="shared" si="152"/>
        <v>#VALUE!</v>
      </c>
      <c r="K1577" s="19" t="e">
        <f t="shared" si="155"/>
        <v>#VALUE!</v>
      </c>
      <c r="L1577" s="19"/>
      <c r="M1577" s="19"/>
    </row>
    <row r="1578" spans="1:13" x14ac:dyDescent="0.35">
      <c r="A1578" s="4"/>
      <c r="B1578" s="4"/>
      <c r="C1578" s="25" t="e">
        <f t="shared" si="150"/>
        <v>#VALUE!</v>
      </c>
      <c r="D1578" s="25" t="e">
        <f t="shared" si="151"/>
        <v>#VALUE!</v>
      </c>
      <c r="E1578" s="4"/>
      <c r="H1578" s="19" t="e">
        <f t="shared" si="153"/>
        <v>#VALUE!</v>
      </c>
      <c r="I1578" s="19" t="e">
        <f t="shared" si="154"/>
        <v>#VALUE!</v>
      </c>
      <c r="J1578" s="19" t="e">
        <f t="shared" si="152"/>
        <v>#VALUE!</v>
      </c>
      <c r="K1578" s="19" t="e">
        <f t="shared" si="155"/>
        <v>#VALUE!</v>
      </c>
      <c r="L1578" s="19"/>
      <c r="M1578" s="19"/>
    </row>
    <row r="1579" spans="1:13" x14ac:dyDescent="0.35">
      <c r="A1579" s="4"/>
      <c r="B1579" s="4"/>
      <c r="C1579" s="25" t="e">
        <f t="shared" si="150"/>
        <v>#VALUE!</v>
      </c>
      <c r="D1579" s="25" t="e">
        <f t="shared" si="151"/>
        <v>#VALUE!</v>
      </c>
      <c r="E1579" s="4"/>
      <c r="F1579" s="4"/>
      <c r="H1579" s="19" t="e">
        <f t="shared" si="153"/>
        <v>#VALUE!</v>
      </c>
      <c r="I1579" s="19" t="e">
        <f t="shared" si="154"/>
        <v>#VALUE!</v>
      </c>
      <c r="J1579" s="19" t="e">
        <f t="shared" si="152"/>
        <v>#VALUE!</v>
      </c>
      <c r="K1579" s="19" t="e">
        <f t="shared" si="155"/>
        <v>#VALUE!</v>
      </c>
      <c r="L1579" s="19"/>
      <c r="M1579" s="19"/>
    </row>
    <row r="1580" spans="1:13" x14ac:dyDescent="0.35">
      <c r="A1580" s="4"/>
      <c r="B1580" s="4"/>
      <c r="C1580" s="25" t="e">
        <f t="shared" si="150"/>
        <v>#VALUE!</v>
      </c>
      <c r="D1580" s="25" t="e">
        <f t="shared" si="151"/>
        <v>#VALUE!</v>
      </c>
      <c r="E1580" s="4"/>
      <c r="F1580" s="4"/>
      <c r="H1580" s="19" t="e">
        <f t="shared" si="153"/>
        <v>#VALUE!</v>
      </c>
      <c r="I1580" s="19" t="e">
        <f t="shared" si="154"/>
        <v>#VALUE!</v>
      </c>
      <c r="J1580" s="19" t="e">
        <f t="shared" si="152"/>
        <v>#VALUE!</v>
      </c>
      <c r="K1580" s="19" t="e">
        <f t="shared" si="155"/>
        <v>#VALUE!</v>
      </c>
      <c r="L1580" s="19"/>
      <c r="M1580" s="19"/>
    </row>
    <row r="1581" spans="1:13" x14ac:dyDescent="0.35">
      <c r="A1581" s="3"/>
      <c r="B1581" s="3"/>
      <c r="C1581" s="25" t="e">
        <f t="shared" si="150"/>
        <v>#VALUE!</v>
      </c>
      <c r="D1581" s="25" t="e">
        <f t="shared" si="151"/>
        <v>#VALUE!</v>
      </c>
      <c r="E1581" s="3"/>
      <c r="F1581" s="4"/>
      <c r="H1581" s="19" t="e">
        <f t="shared" si="153"/>
        <v>#VALUE!</v>
      </c>
      <c r="I1581" s="19" t="e">
        <f t="shared" si="154"/>
        <v>#VALUE!</v>
      </c>
      <c r="J1581" s="19" t="e">
        <f t="shared" si="152"/>
        <v>#VALUE!</v>
      </c>
      <c r="K1581" s="19" t="e">
        <f t="shared" si="155"/>
        <v>#VALUE!</v>
      </c>
      <c r="L1581" s="19"/>
      <c r="M1581" s="19"/>
    </row>
    <row r="1582" spans="1:13" x14ac:dyDescent="0.35">
      <c r="A1582" s="4"/>
      <c r="B1582" s="4"/>
      <c r="C1582" s="25" t="e">
        <f t="shared" si="150"/>
        <v>#VALUE!</v>
      </c>
      <c r="D1582" s="25" t="e">
        <f t="shared" si="151"/>
        <v>#VALUE!</v>
      </c>
      <c r="E1582" s="4"/>
      <c r="F1582" s="4"/>
      <c r="H1582" s="19" t="e">
        <f t="shared" si="153"/>
        <v>#VALUE!</v>
      </c>
      <c r="I1582" s="19" t="e">
        <f t="shared" si="154"/>
        <v>#VALUE!</v>
      </c>
      <c r="J1582" s="19" t="e">
        <f t="shared" si="152"/>
        <v>#VALUE!</v>
      </c>
      <c r="K1582" s="19" t="e">
        <f t="shared" si="155"/>
        <v>#VALUE!</v>
      </c>
      <c r="L1582" s="19"/>
      <c r="M1582" s="19"/>
    </row>
    <row r="1583" spans="1:13" x14ac:dyDescent="0.35">
      <c r="A1583" s="4"/>
      <c r="B1583" s="4"/>
      <c r="C1583" s="25" t="e">
        <f t="shared" si="150"/>
        <v>#VALUE!</v>
      </c>
      <c r="D1583" s="25" t="e">
        <f t="shared" si="151"/>
        <v>#VALUE!</v>
      </c>
      <c r="E1583" s="4"/>
      <c r="F1583" s="4"/>
      <c r="H1583" s="19" t="e">
        <f t="shared" si="153"/>
        <v>#VALUE!</v>
      </c>
      <c r="I1583" s="19" t="e">
        <f t="shared" si="154"/>
        <v>#VALUE!</v>
      </c>
      <c r="J1583" s="19" t="e">
        <f t="shared" si="152"/>
        <v>#VALUE!</v>
      </c>
      <c r="K1583" s="19" t="e">
        <f t="shared" si="155"/>
        <v>#VALUE!</v>
      </c>
      <c r="L1583" s="19"/>
      <c r="M1583" s="19"/>
    </row>
    <row r="1584" spans="1:13" x14ac:dyDescent="0.35">
      <c r="A1584" s="1"/>
      <c r="B1584" s="1"/>
      <c r="C1584" s="25" t="e">
        <f t="shared" si="150"/>
        <v>#VALUE!</v>
      </c>
      <c r="D1584" s="25" t="e">
        <f t="shared" si="151"/>
        <v>#VALUE!</v>
      </c>
      <c r="E1584" s="1"/>
      <c r="F1584" s="4"/>
      <c r="H1584" s="19" t="e">
        <f t="shared" si="153"/>
        <v>#VALUE!</v>
      </c>
      <c r="I1584" s="19" t="e">
        <f t="shared" si="154"/>
        <v>#VALUE!</v>
      </c>
      <c r="J1584" s="19" t="e">
        <f t="shared" si="152"/>
        <v>#VALUE!</v>
      </c>
      <c r="K1584" s="19" t="e">
        <f t="shared" si="155"/>
        <v>#VALUE!</v>
      </c>
      <c r="L1584" s="19"/>
      <c r="M1584" s="19"/>
    </row>
    <row r="1585" spans="1:13" x14ac:dyDescent="0.35">
      <c r="A1585" s="4"/>
      <c r="B1585" s="4"/>
      <c r="C1585" s="25" t="e">
        <f t="shared" si="150"/>
        <v>#VALUE!</v>
      </c>
      <c r="D1585" s="25" t="e">
        <f t="shared" si="151"/>
        <v>#VALUE!</v>
      </c>
      <c r="E1585" s="4"/>
      <c r="F1585" s="4"/>
      <c r="H1585" s="19" t="e">
        <f t="shared" si="153"/>
        <v>#VALUE!</v>
      </c>
      <c r="I1585" s="19" t="e">
        <f t="shared" si="154"/>
        <v>#VALUE!</v>
      </c>
      <c r="J1585" s="19" t="e">
        <f t="shared" si="152"/>
        <v>#VALUE!</v>
      </c>
      <c r="K1585" s="19" t="e">
        <f t="shared" si="155"/>
        <v>#VALUE!</v>
      </c>
      <c r="L1585" s="19"/>
      <c r="M1585" s="19"/>
    </row>
    <row r="1586" spans="1:13" x14ac:dyDescent="0.35">
      <c r="A1586" s="4"/>
      <c r="B1586" s="4"/>
      <c r="C1586" s="25" t="e">
        <f t="shared" si="150"/>
        <v>#VALUE!</v>
      </c>
      <c r="D1586" s="25" t="e">
        <f t="shared" si="151"/>
        <v>#VALUE!</v>
      </c>
      <c r="E1586" s="4"/>
      <c r="F1586" s="4"/>
      <c r="H1586" s="19" t="e">
        <f t="shared" si="153"/>
        <v>#VALUE!</v>
      </c>
      <c r="I1586" s="19" t="e">
        <f t="shared" si="154"/>
        <v>#VALUE!</v>
      </c>
      <c r="J1586" s="19" t="e">
        <f t="shared" si="152"/>
        <v>#VALUE!</v>
      </c>
      <c r="K1586" s="19" t="e">
        <f t="shared" si="155"/>
        <v>#VALUE!</v>
      </c>
      <c r="L1586" s="19"/>
      <c r="M1586" s="19"/>
    </row>
    <row r="1587" spans="1:13" x14ac:dyDescent="0.35">
      <c r="A1587" s="4"/>
      <c r="B1587" s="4"/>
      <c r="C1587" s="25" t="e">
        <f t="shared" si="150"/>
        <v>#VALUE!</v>
      </c>
      <c r="D1587" s="25" t="e">
        <f t="shared" si="151"/>
        <v>#VALUE!</v>
      </c>
      <c r="E1587" s="4"/>
      <c r="F1587" s="4"/>
      <c r="H1587" s="19" t="e">
        <f t="shared" si="153"/>
        <v>#VALUE!</v>
      </c>
      <c r="I1587" s="19" t="e">
        <f t="shared" si="154"/>
        <v>#VALUE!</v>
      </c>
      <c r="J1587" s="19" t="e">
        <f t="shared" si="152"/>
        <v>#VALUE!</v>
      </c>
      <c r="K1587" s="19" t="e">
        <f t="shared" si="155"/>
        <v>#VALUE!</v>
      </c>
      <c r="L1587" s="19"/>
      <c r="M1587" s="19"/>
    </row>
    <row r="1588" spans="1:13" x14ac:dyDescent="0.35">
      <c r="A1588" s="4"/>
      <c r="B1588" s="4"/>
      <c r="C1588" s="25" t="e">
        <f t="shared" si="150"/>
        <v>#VALUE!</v>
      </c>
      <c r="D1588" s="25" t="e">
        <f t="shared" si="151"/>
        <v>#VALUE!</v>
      </c>
      <c r="E1588" s="4"/>
      <c r="F1588" s="4"/>
      <c r="H1588" s="19" t="e">
        <f t="shared" si="153"/>
        <v>#VALUE!</v>
      </c>
      <c r="I1588" s="19" t="e">
        <f t="shared" si="154"/>
        <v>#VALUE!</v>
      </c>
      <c r="J1588" s="19" t="e">
        <f t="shared" si="152"/>
        <v>#VALUE!</v>
      </c>
      <c r="K1588" s="19" t="e">
        <f t="shared" si="155"/>
        <v>#VALUE!</v>
      </c>
      <c r="L1588" s="19"/>
      <c r="M1588" s="19"/>
    </row>
    <row r="1589" spans="1:13" x14ac:dyDescent="0.35">
      <c r="A1589" s="3"/>
      <c r="B1589" s="3"/>
      <c r="C1589" s="25" t="e">
        <f t="shared" si="150"/>
        <v>#VALUE!</v>
      </c>
      <c r="D1589" s="25" t="e">
        <f t="shared" si="151"/>
        <v>#VALUE!</v>
      </c>
      <c r="E1589" s="3"/>
      <c r="F1589" s="4"/>
      <c r="H1589" s="19" t="e">
        <f t="shared" si="153"/>
        <v>#VALUE!</v>
      </c>
      <c r="I1589" s="19" t="e">
        <f t="shared" si="154"/>
        <v>#VALUE!</v>
      </c>
      <c r="J1589" s="19" t="e">
        <f t="shared" si="152"/>
        <v>#VALUE!</v>
      </c>
      <c r="K1589" s="19" t="e">
        <f t="shared" si="155"/>
        <v>#VALUE!</v>
      </c>
      <c r="L1589" s="19"/>
      <c r="M1589" s="19"/>
    </row>
    <row r="1590" spans="1:13" x14ac:dyDescent="0.35">
      <c r="A1590" s="4"/>
      <c r="B1590" s="4"/>
      <c r="C1590" s="25" t="e">
        <f t="shared" si="150"/>
        <v>#VALUE!</v>
      </c>
      <c r="D1590" s="25" t="e">
        <f t="shared" si="151"/>
        <v>#VALUE!</v>
      </c>
      <c r="E1590" s="4"/>
      <c r="F1590" s="4"/>
      <c r="H1590" s="19" t="e">
        <f t="shared" si="153"/>
        <v>#VALUE!</v>
      </c>
      <c r="I1590" s="19" t="e">
        <f t="shared" si="154"/>
        <v>#VALUE!</v>
      </c>
      <c r="J1590" s="19" t="e">
        <f t="shared" si="152"/>
        <v>#VALUE!</v>
      </c>
      <c r="K1590" s="19" t="e">
        <f t="shared" si="155"/>
        <v>#VALUE!</v>
      </c>
      <c r="L1590" s="19"/>
      <c r="M1590" s="19"/>
    </row>
    <row r="1591" spans="1:13" x14ac:dyDescent="0.35">
      <c r="A1591" s="4"/>
      <c r="B1591" s="4"/>
      <c r="C1591" s="25" t="e">
        <f t="shared" si="150"/>
        <v>#VALUE!</v>
      </c>
      <c r="D1591" s="25" t="e">
        <f t="shared" si="151"/>
        <v>#VALUE!</v>
      </c>
      <c r="E1591" s="4"/>
      <c r="F1591" s="4"/>
      <c r="H1591" s="19" t="e">
        <f t="shared" si="153"/>
        <v>#VALUE!</v>
      </c>
      <c r="I1591" s="19" t="e">
        <f t="shared" si="154"/>
        <v>#VALUE!</v>
      </c>
      <c r="J1591" s="19" t="e">
        <f t="shared" si="152"/>
        <v>#VALUE!</v>
      </c>
      <c r="K1591" s="19" t="e">
        <f t="shared" si="155"/>
        <v>#VALUE!</v>
      </c>
      <c r="L1591" s="19"/>
      <c r="M1591" s="19"/>
    </row>
    <row r="1592" spans="1:13" x14ac:dyDescent="0.35">
      <c r="A1592" s="4"/>
      <c r="B1592" s="4"/>
      <c r="C1592" s="25" t="e">
        <f t="shared" si="150"/>
        <v>#VALUE!</v>
      </c>
      <c r="D1592" s="25" t="e">
        <f t="shared" si="151"/>
        <v>#VALUE!</v>
      </c>
      <c r="E1592" s="4"/>
      <c r="F1592" s="4"/>
      <c r="H1592" s="19" t="e">
        <f t="shared" si="153"/>
        <v>#VALUE!</v>
      </c>
      <c r="I1592" s="19" t="e">
        <f t="shared" si="154"/>
        <v>#VALUE!</v>
      </c>
      <c r="J1592" s="19" t="e">
        <f t="shared" si="152"/>
        <v>#VALUE!</v>
      </c>
      <c r="K1592" s="19" t="e">
        <f t="shared" si="155"/>
        <v>#VALUE!</v>
      </c>
      <c r="L1592" s="19"/>
      <c r="M1592" s="19"/>
    </row>
    <row r="1593" spans="1:13" x14ac:dyDescent="0.35">
      <c r="A1593" s="4"/>
      <c r="B1593" s="4"/>
      <c r="C1593" s="25" t="e">
        <f t="shared" si="150"/>
        <v>#VALUE!</v>
      </c>
      <c r="D1593" s="25" t="e">
        <f t="shared" si="151"/>
        <v>#VALUE!</v>
      </c>
      <c r="E1593" s="4"/>
      <c r="F1593" s="4"/>
      <c r="H1593" s="19" t="e">
        <f t="shared" si="153"/>
        <v>#VALUE!</v>
      </c>
      <c r="I1593" s="19" t="e">
        <f t="shared" si="154"/>
        <v>#VALUE!</v>
      </c>
      <c r="J1593" s="19" t="e">
        <f t="shared" si="152"/>
        <v>#VALUE!</v>
      </c>
      <c r="K1593" s="19" t="e">
        <f t="shared" si="155"/>
        <v>#VALUE!</v>
      </c>
      <c r="L1593" s="19"/>
      <c r="M1593" s="19"/>
    </row>
    <row r="1594" spans="1:13" x14ac:dyDescent="0.35">
      <c r="A1594" s="1"/>
      <c r="B1594" s="1"/>
      <c r="C1594" s="25" t="e">
        <f t="shared" si="150"/>
        <v>#VALUE!</v>
      </c>
      <c r="D1594" s="25" t="e">
        <f t="shared" si="151"/>
        <v>#VALUE!</v>
      </c>
      <c r="E1594" s="1"/>
      <c r="F1594" s="4"/>
      <c r="H1594" s="19" t="e">
        <f t="shared" si="153"/>
        <v>#VALUE!</v>
      </c>
      <c r="I1594" s="19" t="e">
        <f t="shared" si="154"/>
        <v>#VALUE!</v>
      </c>
      <c r="J1594" s="19" t="e">
        <f t="shared" si="152"/>
        <v>#VALUE!</v>
      </c>
      <c r="K1594" s="19" t="e">
        <f t="shared" si="155"/>
        <v>#VALUE!</v>
      </c>
      <c r="L1594" s="19"/>
      <c r="M1594" s="19"/>
    </row>
    <row r="1595" spans="1:13" x14ac:dyDescent="0.35">
      <c r="A1595" s="4"/>
      <c r="B1595" s="4"/>
      <c r="C1595" s="25" t="e">
        <f t="shared" si="150"/>
        <v>#VALUE!</v>
      </c>
      <c r="D1595" s="25" t="e">
        <f t="shared" si="151"/>
        <v>#VALUE!</v>
      </c>
      <c r="E1595" s="4"/>
      <c r="F1595" s="4"/>
      <c r="H1595" s="19" t="e">
        <f t="shared" si="153"/>
        <v>#VALUE!</v>
      </c>
      <c r="I1595" s="19" t="e">
        <f t="shared" si="154"/>
        <v>#VALUE!</v>
      </c>
      <c r="J1595" s="19" t="e">
        <f t="shared" si="152"/>
        <v>#VALUE!</v>
      </c>
      <c r="K1595" s="19" t="e">
        <f t="shared" si="155"/>
        <v>#VALUE!</v>
      </c>
      <c r="L1595" s="19"/>
      <c r="M1595" s="19"/>
    </row>
    <row r="1596" spans="1:13" x14ac:dyDescent="0.35">
      <c r="A1596" s="4"/>
      <c r="B1596" s="4"/>
      <c r="C1596" s="25" t="e">
        <f t="shared" si="150"/>
        <v>#VALUE!</v>
      </c>
      <c r="D1596" s="25" t="e">
        <f t="shared" si="151"/>
        <v>#VALUE!</v>
      </c>
      <c r="E1596" s="4"/>
      <c r="F1596" s="4"/>
      <c r="H1596" s="19" t="e">
        <f t="shared" si="153"/>
        <v>#VALUE!</v>
      </c>
      <c r="I1596" s="19" t="e">
        <f t="shared" si="154"/>
        <v>#VALUE!</v>
      </c>
      <c r="J1596" s="19" t="e">
        <f t="shared" si="152"/>
        <v>#VALUE!</v>
      </c>
      <c r="K1596" s="19" t="e">
        <f t="shared" si="155"/>
        <v>#VALUE!</v>
      </c>
      <c r="L1596" s="19"/>
      <c r="M1596" s="19"/>
    </row>
    <row r="1597" spans="1:13" x14ac:dyDescent="0.35">
      <c r="A1597" s="4"/>
      <c r="B1597" s="4"/>
      <c r="C1597" s="25" t="e">
        <f t="shared" si="150"/>
        <v>#VALUE!</v>
      </c>
      <c r="D1597" s="25" t="e">
        <f t="shared" si="151"/>
        <v>#VALUE!</v>
      </c>
      <c r="E1597" s="4"/>
      <c r="F1597" s="4"/>
      <c r="H1597" s="19" t="e">
        <f t="shared" si="153"/>
        <v>#VALUE!</v>
      </c>
      <c r="I1597" s="19" t="e">
        <f t="shared" si="154"/>
        <v>#VALUE!</v>
      </c>
      <c r="J1597" s="19" t="e">
        <f t="shared" si="152"/>
        <v>#VALUE!</v>
      </c>
      <c r="K1597" s="19" t="e">
        <f t="shared" si="155"/>
        <v>#VALUE!</v>
      </c>
      <c r="L1597" s="19"/>
      <c r="M1597" s="19"/>
    </row>
    <row r="1598" spans="1:13" x14ac:dyDescent="0.35">
      <c r="A1598" s="3"/>
      <c r="B1598" s="3"/>
      <c r="C1598" s="25" t="e">
        <f t="shared" si="150"/>
        <v>#VALUE!</v>
      </c>
      <c r="D1598" s="25" t="e">
        <f t="shared" si="151"/>
        <v>#VALUE!</v>
      </c>
      <c r="E1598" s="3"/>
      <c r="F1598" s="4"/>
      <c r="H1598" s="19" t="e">
        <f t="shared" si="153"/>
        <v>#VALUE!</v>
      </c>
      <c r="I1598" s="19" t="e">
        <f t="shared" si="154"/>
        <v>#VALUE!</v>
      </c>
      <c r="J1598" s="19" t="e">
        <f t="shared" si="152"/>
        <v>#VALUE!</v>
      </c>
      <c r="K1598" s="19" t="e">
        <f t="shared" si="155"/>
        <v>#VALUE!</v>
      </c>
      <c r="L1598" s="19"/>
      <c r="M1598" s="19"/>
    </row>
    <row r="1599" spans="1:13" x14ac:dyDescent="0.35">
      <c r="A1599" s="4"/>
      <c r="B1599" s="4"/>
      <c r="C1599" s="25" t="e">
        <f t="shared" si="150"/>
        <v>#VALUE!</v>
      </c>
      <c r="D1599" s="25" t="e">
        <f t="shared" si="151"/>
        <v>#VALUE!</v>
      </c>
      <c r="E1599" s="4"/>
      <c r="F1599" s="4"/>
      <c r="H1599" s="19" t="e">
        <f t="shared" si="153"/>
        <v>#VALUE!</v>
      </c>
      <c r="I1599" s="19" t="e">
        <f t="shared" si="154"/>
        <v>#VALUE!</v>
      </c>
      <c r="J1599" s="19" t="e">
        <f t="shared" si="152"/>
        <v>#VALUE!</v>
      </c>
      <c r="K1599" s="19" t="e">
        <f t="shared" si="155"/>
        <v>#VALUE!</v>
      </c>
      <c r="L1599" s="19"/>
      <c r="M1599" s="19"/>
    </row>
    <row r="1600" spans="1:13" x14ac:dyDescent="0.35">
      <c r="A1600" s="10"/>
      <c r="B1600" s="10"/>
      <c r="C1600" s="25" t="e">
        <f t="shared" si="150"/>
        <v>#VALUE!</v>
      </c>
      <c r="D1600" s="25" t="e">
        <f t="shared" si="151"/>
        <v>#VALUE!</v>
      </c>
      <c r="E1600" s="10"/>
      <c r="F1600" s="4"/>
      <c r="H1600" s="19" t="e">
        <f t="shared" si="153"/>
        <v>#VALUE!</v>
      </c>
      <c r="I1600" s="19" t="e">
        <f t="shared" si="154"/>
        <v>#VALUE!</v>
      </c>
      <c r="J1600" s="19" t="e">
        <f t="shared" si="152"/>
        <v>#VALUE!</v>
      </c>
      <c r="K1600" s="19" t="e">
        <f t="shared" si="155"/>
        <v>#VALUE!</v>
      </c>
      <c r="L1600" s="19"/>
      <c r="M1600" s="19"/>
    </row>
    <row r="1601" spans="1:13" x14ac:dyDescent="0.35">
      <c r="A1601" s="10"/>
      <c r="B1601" s="10"/>
      <c r="C1601" s="25" t="e">
        <f t="shared" si="150"/>
        <v>#VALUE!</v>
      </c>
      <c r="D1601" s="25" t="e">
        <f t="shared" si="151"/>
        <v>#VALUE!</v>
      </c>
      <c r="E1601" s="10"/>
      <c r="F1601" s="4"/>
      <c r="H1601" s="19" t="e">
        <f t="shared" si="153"/>
        <v>#VALUE!</v>
      </c>
      <c r="I1601" s="19" t="e">
        <f t="shared" si="154"/>
        <v>#VALUE!</v>
      </c>
      <c r="J1601" s="19" t="e">
        <f t="shared" si="152"/>
        <v>#VALUE!</v>
      </c>
      <c r="K1601" s="19" t="e">
        <f t="shared" si="155"/>
        <v>#VALUE!</v>
      </c>
      <c r="L1601" s="19"/>
      <c r="M1601" s="19"/>
    </row>
    <row r="1602" spans="1:13" x14ac:dyDescent="0.35">
      <c r="A1602" s="10"/>
      <c r="B1602" s="10"/>
      <c r="C1602" s="25" t="e">
        <f t="shared" si="150"/>
        <v>#VALUE!</v>
      </c>
      <c r="D1602" s="25" t="e">
        <f t="shared" si="151"/>
        <v>#VALUE!</v>
      </c>
      <c r="E1602" s="10"/>
      <c r="F1602" s="4"/>
      <c r="H1602" s="19" t="e">
        <f t="shared" si="153"/>
        <v>#VALUE!</v>
      </c>
      <c r="I1602" s="19" t="e">
        <f t="shared" si="154"/>
        <v>#VALUE!</v>
      </c>
      <c r="J1602" s="19" t="e">
        <f t="shared" si="152"/>
        <v>#VALUE!</v>
      </c>
      <c r="K1602" s="19" t="e">
        <f t="shared" si="155"/>
        <v>#VALUE!</v>
      </c>
      <c r="L1602" s="19"/>
      <c r="M1602" s="19"/>
    </row>
    <row r="1603" spans="1:13" x14ac:dyDescent="0.35">
      <c r="A1603" s="10"/>
      <c r="B1603" s="10"/>
      <c r="C1603" s="25" t="e">
        <f t="shared" ref="C1603:C1666" si="156">IF(H1603="Certificate",_xlfn.CONCAT(H1603," ",J1603," ",K1603),IF(H1603="Diploma",_xlfn.CONCAT(H1603," of ",PROPER(RIGHT(B1603,LEN(B1603)-2-FIND("of",B1603)))),PROPER(B1603)))</f>
        <v>#VALUE!</v>
      </c>
      <c r="D1603" s="25" t="e">
        <f t="shared" ref="D1603:D1666" si="157">_xlfn.CONCAT(A1603," ",IF(H1603="Certificate",_xlfn.CONCAT(H1603," ",J1603," ",K1603),IF(H1603="Diploma",_xlfn.CONCAT(H1603," of ",PROPER(RIGHT(B1603,LEN(B1603)-2-FIND("of",B1603)))),PROPER(B1603))))</f>
        <v>#VALUE!</v>
      </c>
      <c r="E1603" s="10"/>
      <c r="F1603" s="4"/>
      <c r="H1603" s="19" t="e">
        <f t="shared" si="153"/>
        <v>#VALUE!</v>
      </c>
      <c r="I1603" s="19" t="e">
        <f t="shared" si="154"/>
        <v>#VALUE!</v>
      </c>
      <c r="J1603" s="19" t="e">
        <f t="shared" ref="J1603:J1666" si="158">_xlfn.CONCAT(LEFT(I1603,FIND("in",LOWER(I1603))-1),"in")</f>
        <v>#VALUE!</v>
      </c>
      <c r="K1603" s="19" t="e">
        <f t="shared" si="155"/>
        <v>#VALUE!</v>
      </c>
      <c r="L1603" s="19"/>
      <c r="M1603" s="19"/>
    </row>
    <row r="1604" spans="1:13" x14ac:dyDescent="0.35">
      <c r="A1604" s="10"/>
      <c r="B1604" s="10"/>
      <c r="C1604" s="25" t="e">
        <f t="shared" si="156"/>
        <v>#VALUE!</v>
      </c>
      <c r="D1604" s="25" t="e">
        <f t="shared" si="157"/>
        <v>#VALUE!</v>
      </c>
      <c r="E1604" s="10"/>
      <c r="F1604" s="4"/>
      <c r="H1604" s="19" t="e">
        <f t="shared" si="153"/>
        <v>#VALUE!</v>
      </c>
      <c r="I1604" s="19" t="e">
        <f t="shared" si="154"/>
        <v>#VALUE!</v>
      </c>
      <c r="J1604" s="19" t="e">
        <f t="shared" si="158"/>
        <v>#VALUE!</v>
      </c>
      <c r="K1604" s="19" t="e">
        <f t="shared" si="155"/>
        <v>#VALUE!</v>
      </c>
      <c r="L1604" s="19"/>
      <c r="M1604" s="19"/>
    </row>
    <row r="1605" spans="1:13" x14ac:dyDescent="0.35">
      <c r="A1605" s="10"/>
      <c r="B1605" s="10"/>
      <c r="C1605" s="25" t="e">
        <f t="shared" si="156"/>
        <v>#VALUE!</v>
      </c>
      <c r="D1605" s="25" t="e">
        <f t="shared" si="157"/>
        <v>#VALUE!</v>
      </c>
      <c r="E1605" s="10"/>
      <c r="F1605" s="4"/>
      <c r="H1605" s="19" t="e">
        <f t="shared" si="153"/>
        <v>#VALUE!</v>
      </c>
      <c r="I1605" s="19" t="e">
        <f t="shared" si="154"/>
        <v>#VALUE!</v>
      </c>
      <c r="J1605" s="19" t="e">
        <f t="shared" si="158"/>
        <v>#VALUE!</v>
      </c>
      <c r="K1605" s="19" t="e">
        <f t="shared" si="155"/>
        <v>#VALUE!</v>
      </c>
      <c r="L1605" s="19"/>
      <c r="M1605" s="19"/>
    </row>
    <row r="1606" spans="1:13" x14ac:dyDescent="0.35">
      <c r="A1606" s="1"/>
      <c r="B1606" s="1"/>
      <c r="C1606" s="25" t="e">
        <f t="shared" si="156"/>
        <v>#VALUE!</v>
      </c>
      <c r="D1606" s="25" t="e">
        <f t="shared" si="157"/>
        <v>#VALUE!</v>
      </c>
      <c r="E1606" s="1"/>
      <c r="F1606" s="4"/>
      <c r="H1606" s="19" t="e">
        <f t="shared" si="153"/>
        <v>#VALUE!</v>
      </c>
      <c r="I1606" s="19" t="e">
        <f t="shared" si="154"/>
        <v>#VALUE!</v>
      </c>
      <c r="J1606" s="19" t="e">
        <f t="shared" si="158"/>
        <v>#VALUE!</v>
      </c>
      <c r="K1606" s="19" t="e">
        <f t="shared" si="155"/>
        <v>#VALUE!</v>
      </c>
      <c r="L1606" s="19"/>
      <c r="M1606" s="19"/>
    </row>
    <row r="1607" spans="1:13" x14ac:dyDescent="0.35">
      <c r="A1607" s="10"/>
      <c r="B1607" s="10"/>
      <c r="C1607" s="25" t="e">
        <f t="shared" si="156"/>
        <v>#VALUE!</v>
      </c>
      <c r="D1607" s="25" t="e">
        <f t="shared" si="157"/>
        <v>#VALUE!</v>
      </c>
      <c r="E1607" s="10"/>
      <c r="F1607" s="4"/>
      <c r="H1607" s="19" t="e">
        <f t="shared" si="153"/>
        <v>#VALUE!</v>
      </c>
      <c r="I1607" s="19" t="e">
        <f t="shared" si="154"/>
        <v>#VALUE!</v>
      </c>
      <c r="J1607" s="19" t="e">
        <f t="shared" si="158"/>
        <v>#VALUE!</v>
      </c>
      <c r="K1607" s="19" t="e">
        <f t="shared" si="155"/>
        <v>#VALUE!</v>
      </c>
      <c r="L1607" s="19"/>
      <c r="M1607" s="19"/>
    </row>
    <row r="1608" spans="1:13" x14ac:dyDescent="0.35">
      <c r="A1608" s="10"/>
      <c r="B1608" s="10"/>
      <c r="C1608" s="25" t="e">
        <f t="shared" si="156"/>
        <v>#VALUE!</v>
      </c>
      <c r="D1608" s="25" t="e">
        <f t="shared" si="157"/>
        <v>#VALUE!</v>
      </c>
      <c r="E1608" s="10"/>
      <c r="F1608" s="4"/>
      <c r="H1608" s="19" t="e">
        <f t="shared" si="153"/>
        <v>#VALUE!</v>
      </c>
      <c r="I1608" s="19" t="e">
        <f t="shared" si="154"/>
        <v>#VALUE!</v>
      </c>
      <c r="J1608" s="19" t="e">
        <f t="shared" si="158"/>
        <v>#VALUE!</v>
      </c>
      <c r="K1608" s="19" t="e">
        <f t="shared" si="155"/>
        <v>#VALUE!</v>
      </c>
      <c r="L1608" s="19"/>
      <c r="M1608" s="19"/>
    </row>
    <row r="1609" spans="1:13" x14ac:dyDescent="0.35">
      <c r="A1609" s="4"/>
      <c r="B1609" s="4"/>
      <c r="C1609" s="25" t="e">
        <f t="shared" si="156"/>
        <v>#VALUE!</v>
      </c>
      <c r="D1609" s="25" t="e">
        <f t="shared" si="157"/>
        <v>#VALUE!</v>
      </c>
      <c r="E1609" s="4"/>
      <c r="F1609" s="4"/>
      <c r="H1609" s="19" t="e">
        <f t="shared" si="153"/>
        <v>#VALUE!</v>
      </c>
      <c r="I1609" s="19" t="e">
        <f t="shared" si="154"/>
        <v>#VALUE!</v>
      </c>
      <c r="J1609" s="19" t="e">
        <f t="shared" si="158"/>
        <v>#VALUE!</v>
      </c>
      <c r="K1609" s="19" t="e">
        <f t="shared" si="155"/>
        <v>#VALUE!</v>
      </c>
      <c r="L1609" s="19"/>
      <c r="M1609" s="19"/>
    </row>
    <row r="1610" spans="1:13" x14ac:dyDescent="0.35">
      <c r="A1610" s="4"/>
      <c r="B1610" s="4"/>
      <c r="C1610" s="25" t="e">
        <f t="shared" si="156"/>
        <v>#VALUE!</v>
      </c>
      <c r="D1610" s="25" t="e">
        <f t="shared" si="157"/>
        <v>#VALUE!</v>
      </c>
      <c r="E1610" s="4"/>
      <c r="F1610" s="4"/>
      <c r="H1610" s="19" t="e">
        <f t="shared" si="153"/>
        <v>#VALUE!</v>
      </c>
      <c r="I1610" s="19" t="e">
        <f t="shared" si="154"/>
        <v>#VALUE!</v>
      </c>
      <c r="J1610" s="19" t="e">
        <f t="shared" si="158"/>
        <v>#VALUE!</v>
      </c>
      <c r="K1610" s="19" t="e">
        <f t="shared" si="155"/>
        <v>#VALUE!</v>
      </c>
      <c r="L1610" s="19"/>
      <c r="M1610" s="19"/>
    </row>
    <row r="1611" spans="1:13" x14ac:dyDescent="0.35">
      <c r="A1611" s="4"/>
      <c r="B1611" s="4"/>
      <c r="C1611" s="25" t="e">
        <f t="shared" si="156"/>
        <v>#VALUE!</v>
      </c>
      <c r="D1611" s="25" t="e">
        <f t="shared" si="157"/>
        <v>#VALUE!</v>
      </c>
      <c r="E1611" s="4"/>
      <c r="F1611" s="4"/>
      <c r="H1611" s="19" t="e">
        <f t="shared" si="153"/>
        <v>#VALUE!</v>
      </c>
      <c r="I1611" s="19" t="e">
        <f t="shared" si="154"/>
        <v>#VALUE!</v>
      </c>
      <c r="J1611" s="19" t="e">
        <f t="shared" si="158"/>
        <v>#VALUE!</v>
      </c>
      <c r="K1611" s="19" t="e">
        <f t="shared" si="155"/>
        <v>#VALUE!</v>
      </c>
      <c r="L1611" s="19"/>
      <c r="M1611" s="19"/>
    </row>
    <row r="1612" spans="1:13" x14ac:dyDescent="0.35">
      <c r="A1612" s="4"/>
      <c r="B1612" s="4"/>
      <c r="C1612" s="25" t="e">
        <f t="shared" si="156"/>
        <v>#VALUE!</v>
      </c>
      <c r="D1612" s="25" t="e">
        <f t="shared" si="157"/>
        <v>#VALUE!</v>
      </c>
      <c r="E1612" s="4"/>
      <c r="F1612" s="4"/>
      <c r="H1612" s="19" t="e">
        <f t="shared" si="153"/>
        <v>#VALUE!</v>
      </c>
      <c r="I1612" s="19" t="e">
        <f t="shared" si="154"/>
        <v>#VALUE!</v>
      </c>
      <c r="J1612" s="19" t="e">
        <f t="shared" si="158"/>
        <v>#VALUE!</v>
      </c>
      <c r="K1612" s="19" t="e">
        <f t="shared" si="155"/>
        <v>#VALUE!</v>
      </c>
      <c r="L1612" s="19"/>
      <c r="M1612" s="19"/>
    </row>
    <row r="1613" spans="1:13" x14ac:dyDescent="0.35">
      <c r="A1613" s="4"/>
      <c r="B1613" s="4"/>
      <c r="C1613" s="25" t="e">
        <f t="shared" si="156"/>
        <v>#VALUE!</v>
      </c>
      <c r="D1613" s="25" t="e">
        <f t="shared" si="157"/>
        <v>#VALUE!</v>
      </c>
      <c r="E1613" s="4"/>
      <c r="F1613" s="4"/>
      <c r="H1613" s="19" t="e">
        <f t="shared" ref="H1613:H1676" si="159">TRIM(PROPER(LEFT(B1613,FIND(" ",B1613))))</f>
        <v>#VALUE!</v>
      </c>
      <c r="I1613" s="19" t="e">
        <f t="shared" ref="I1613:I1676" si="160">RIGHT(B1613,LEN(B1613)-FIND(" ",B1613))</f>
        <v>#VALUE!</v>
      </c>
      <c r="J1613" s="19" t="e">
        <f t="shared" si="158"/>
        <v>#VALUE!</v>
      </c>
      <c r="K1613" s="19" t="e">
        <f t="shared" ref="K1613:K1676" si="161">IF(H1613="Certificate",PROPER(RIGHT(I1613,LEN(I1613)-2-FIND("in",LOWER(I1613)))),PROPER(B1613))</f>
        <v>#VALUE!</v>
      </c>
      <c r="L1613" s="19"/>
      <c r="M1613" s="19"/>
    </row>
    <row r="1614" spans="1:13" x14ac:dyDescent="0.35">
      <c r="A1614" s="4"/>
      <c r="B1614" s="4"/>
      <c r="C1614" s="25" t="e">
        <f t="shared" si="156"/>
        <v>#VALUE!</v>
      </c>
      <c r="D1614" s="25" t="e">
        <f t="shared" si="157"/>
        <v>#VALUE!</v>
      </c>
      <c r="E1614" s="4"/>
      <c r="F1614" s="4"/>
      <c r="H1614" s="19" t="e">
        <f t="shared" si="159"/>
        <v>#VALUE!</v>
      </c>
      <c r="I1614" s="19" t="e">
        <f t="shared" si="160"/>
        <v>#VALUE!</v>
      </c>
      <c r="J1614" s="19" t="e">
        <f t="shared" si="158"/>
        <v>#VALUE!</v>
      </c>
      <c r="K1614" s="19" t="e">
        <f t="shared" si="161"/>
        <v>#VALUE!</v>
      </c>
      <c r="L1614" s="19"/>
      <c r="M1614" s="19"/>
    </row>
    <row r="1615" spans="1:13" x14ac:dyDescent="0.35">
      <c r="A1615" s="4"/>
      <c r="B1615" s="4"/>
      <c r="C1615" s="25" t="e">
        <f t="shared" si="156"/>
        <v>#VALUE!</v>
      </c>
      <c r="D1615" s="25" t="e">
        <f t="shared" si="157"/>
        <v>#VALUE!</v>
      </c>
      <c r="E1615" s="4"/>
      <c r="F1615" s="4"/>
      <c r="H1615" s="19" t="e">
        <f t="shared" si="159"/>
        <v>#VALUE!</v>
      </c>
      <c r="I1615" s="19" t="e">
        <f t="shared" si="160"/>
        <v>#VALUE!</v>
      </c>
      <c r="J1615" s="19" t="e">
        <f t="shared" si="158"/>
        <v>#VALUE!</v>
      </c>
      <c r="K1615" s="19" t="e">
        <f t="shared" si="161"/>
        <v>#VALUE!</v>
      </c>
      <c r="L1615" s="19"/>
      <c r="M1615" s="19"/>
    </row>
    <row r="1616" spans="1:13" x14ac:dyDescent="0.35">
      <c r="A1616" s="3"/>
      <c r="B1616" s="3"/>
      <c r="C1616" s="25" t="e">
        <f t="shared" si="156"/>
        <v>#VALUE!</v>
      </c>
      <c r="D1616" s="25" t="e">
        <f t="shared" si="157"/>
        <v>#VALUE!</v>
      </c>
      <c r="E1616" s="3"/>
      <c r="F1616" s="4"/>
      <c r="H1616" s="19" t="e">
        <f t="shared" si="159"/>
        <v>#VALUE!</v>
      </c>
      <c r="I1616" s="19" t="e">
        <f t="shared" si="160"/>
        <v>#VALUE!</v>
      </c>
      <c r="J1616" s="19" t="e">
        <f t="shared" si="158"/>
        <v>#VALUE!</v>
      </c>
      <c r="K1616" s="19" t="e">
        <f t="shared" si="161"/>
        <v>#VALUE!</v>
      </c>
      <c r="L1616" s="19"/>
      <c r="M1616" s="19"/>
    </row>
    <row r="1617" spans="1:13" x14ac:dyDescent="0.35">
      <c r="A1617" s="4"/>
      <c r="B1617" s="4"/>
      <c r="C1617" s="25" t="e">
        <f t="shared" si="156"/>
        <v>#VALUE!</v>
      </c>
      <c r="D1617" s="25" t="e">
        <f t="shared" si="157"/>
        <v>#VALUE!</v>
      </c>
      <c r="E1617" s="4"/>
      <c r="F1617" s="4"/>
      <c r="H1617" s="19" t="e">
        <f t="shared" si="159"/>
        <v>#VALUE!</v>
      </c>
      <c r="I1617" s="19" t="e">
        <f t="shared" si="160"/>
        <v>#VALUE!</v>
      </c>
      <c r="J1617" s="19" t="e">
        <f t="shared" si="158"/>
        <v>#VALUE!</v>
      </c>
      <c r="K1617" s="19" t="e">
        <f t="shared" si="161"/>
        <v>#VALUE!</v>
      </c>
      <c r="L1617" s="19"/>
      <c r="M1617" s="19"/>
    </row>
    <row r="1618" spans="1:13" x14ac:dyDescent="0.35">
      <c r="A1618" s="4"/>
      <c r="B1618" s="4"/>
      <c r="C1618" s="25" t="e">
        <f t="shared" si="156"/>
        <v>#VALUE!</v>
      </c>
      <c r="D1618" s="25" t="e">
        <f t="shared" si="157"/>
        <v>#VALUE!</v>
      </c>
      <c r="E1618" s="4"/>
      <c r="F1618" s="4"/>
      <c r="H1618" s="19" t="e">
        <f t="shared" si="159"/>
        <v>#VALUE!</v>
      </c>
      <c r="I1618" s="19" t="e">
        <f t="shared" si="160"/>
        <v>#VALUE!</v>
      </c>
      <c r="J1618" s="19" t="e">
        <f t="shared" si="158"/>
        <v>#VALUE!</v>
      </c>
      <c r="K1618" s="19" t="e">
        <f t="shared" si="161"/>
        <v>#VALUE!</v>
      </c>
      <c r="L1618" s="19"/>
      <c r="M1618" s="19"/>
    </row>
    <row r="1619" spans="1:13" x14ac:dyDescent="0.35">
      <c r="A1619" s="4"/>
      <c r="B1619" s="4"/>
      <c r="C1619" s="25" t="e">
        <f t="shared" si="156"/>
        <v>#VALUE!</v>
      </c>
      <c r="D1619" s="25" t="e">
        <f t="shared" si="157"/>
        <v>#VALUE!</v>
      </c>
      <c r="E1619" s="4"/>
      <c r="F1619" s="4"/>
      <c r="H1619" s="19" t="e">
        <f t="shared" si="159"/>
        <v>#VALUE!</v>
      </c>
      <c r="I1619" s="19" t="e">
        <f t="shared" si="160"/>
        <v>#VALUE!</v>
      </c>
      <c r="J1619" s="19" t="e">
        <f t="shared" si="158"/>
        <v>#VALUE!</v>
      </c>
      <c r="K1619" s="19" t="e">
        <f t="shared" si="161"/>
        <v>#VALUE!</v>
      </c>
      <c r="L1619" s="19"/>
      <c r="M1619" s="19"/>
    </row>
    <row r="1620" spans="1:13" x14ac:dyDescent="0.35">
      <c r="A1620" s="4"/>
      <c r="B1620" s="4"/>
      <c r="C1620" s="25" t="e">
        <f t="shared" si="156"/>
        <v>#VALUE!</v>
      </c>
      <c r="D1620" s="25" t="e">
        <f t="shared" si="157"/>
        <v>#VALUE!</v>
      </c>
      <c r="E1620" s="4"/>
      <c r="F1620" s="4"/>
      <c r="H1620" s="19" t="e">
        <f t="shared" si="159"/>
        <v>#VALUE!</v>
      </c>
      <c r="I1620" s="19" t="e">
        <f t="shared" si="160"/>
        <v>#VALUE!</v>
      </c>
      <c r="J1620" s="19" t="e">
        <f t="shared" si="158"/>
        <v>#VALUE!</v>
      </c>
      <c r="K1620" s="19" t="e">
        <f t="shared" si="161"/>
        <v>#VALUE!</v>
      </c>
      <c r="L1620" s="19"/>
      <c r="M1620" s="19"/>
    </row>
    <row r="1621" spans="1:13" x14ac:dyDescent="0.35">
      <c r="A1621" s="4"/>
      <c r="B1621" s="4"/>
      <c r="C1621" s="25" t="e">
        <f t="shared" si="156"/>
        <v>#VALUE!</v>
      </c>
      <c r="D1621" s="25" t="e">
        <f t="shared" si="157"/>
        <v>#VALUE!</v>
      </c>
      <c r="E1621" s="4"/>
      <c r="F1621" s="4"/>
      <c r="H1621" s="19" t="e">
        <f t="shared" si="159"/>
        <v>#VALUE!</v>
      </c>
      <c r="I1621" s="19" t="e">
        <f t="shared" si="160"/>
        <v>#VALUE!</v>
      </c>
      <c r="J1621" s="19" t="e">
        <f t="shared" si="158"/>
        <v>#VALUE!</v>
      </c>
      <c r="K1621" s="19" t="e">
        <f t="shared" si="161"/>
        <v>#VALUE!</v>
      </c>
      <c r="L1621" s="19"/>
      <c r="M1621" s="19"/>
    </row>
    <row r="1622" spans="1:13" x14ac:dyDescent="0.35">
      <c r="A1622" s="4"/>
      <c r="B1622" s="4"/>
      <c r="C1622" s="25" t="e">
        <f t="shared" si="156"/>
        <v>#VALUE!</v>
      </c>
      <c r="D1622" s="25" t="e">
        <f t="shared" si="157"/>
        <v>#VALUE!</v>
      </c>
      <c r="E1622" s="4"/>
      <c r="F1622" s="4"/>
      <c r="H1622" s="19" t="e">
        <f t="shared" si="159"/>
        <v>#VALUE!</v>
      </c>
      <c r="I1622" s="19" t="e">
        <f t="shared" si="160"/>
        <v>#VALUE!</v>
      </c>
      <c r="J1622" s="19" t="e">
        <f t="shared" si="158"/>
        <v>#VALUE!</v>
      </c>
      <c r="K1622" s="19" t="e">
        <f t="shared" si="161"/>
        <v>#VALUE!</v>
      </c>
      <c r="L1622" s="19"/>
      <c r="M1622" s="19"/>
    </row>
    <row r="1623" spans="1:13" x14ac:dyDescent="0.35">
      <c r="A1623" s="4"/>
      <c r="B1623" s="4"/>
      <c r="C1623" s="25" t="e">
        <f t="shared" si="156"/>
        <v>#VALUE!</v>
      </c>
      <c r="D1623" s="25" t="e">
        <f t="shared" si="157"/>
        <v>#VALUE!</v>
      </c>
      <c r="E1623" s="4"/>
      <c r="F1623" s="4"/>
      <c r="H1623" s="19" t="e">
        <f t="shared" si="159"/>
        <v>#VALUE!</v>
      </c>
      <c r="I1623" s="19" t="e">
        <f t="shared" si="160"/>
        <v>#VALUE!</v>
      </c>
      <c r="J1623" s="19" t="e">
        <f t="shared" si="158"/>
        <v>#VALUE!</v>
      </c>
      <c r="K1623" s="19" t="e">
        <f t="shared" si="161"/>
        <v>#VALUE!</v>
      </c>
      <c r="L1623" s="19"/>
      <c r="M1623" s="19"/>
    </row>
    <row r="1624" spans="1:13" x14ac:dyDescent="0.35">
      <c r="A1624" s="4"/>
      <c r="B1624" s="4"/>
      <c r="C1624" s="25" t="e">
        <f t="shared" si="156"/>
        <v>#VALUE!</v>
      </c>
      <c r="D1624" s="25" t="e">
        <f t="shared" si="157"/>
        <v>#VALUE!</v>
      </c>
      <c r="E1624" s="4"/>
      <c r="F1624" s="4"/>
      <c r="H1624" s="19" t="e">
        <f t="shared" si="159"/>
        <v>#VALUE!</v>
      </c>
      <c r="I1624" s="19" t="e">
        <f t="shared" si="160"/>
        <v>#VALUE!</v>
      </c>
      <c r="J1624" s="19" t="e">
        <f t="shared" si="158"/>
        <v>#VALUE!</v>
      </c>
      <c r="K1624" s="19" t="e">
        <f t="shared" si="161"/>
        <v>#VALUE!</v>
      </c>
      <c r="L1624" s="19"/>
      <c r="M1624" s="19"/>
    </row>
    <row r="1625" spans="1:13" x14ac:dyDescent="0.35">
      <c r="A1625" s="4"/>
      <c r="B1625" s="4"/>
      <c r="C1625" s="25" t="e">
        <f t="shared" si="156"/>
        <v>#VALUE!</v>
      </c>
      <c r="D1625" s="25" t="e">
        <f t="shared" si="157"/>
        <v>#VALUE!</v>
      </c>
      <c r="E1625" s="4"/>
      <c r="F1625" s="4"/>
      <c r="H1625" s="19" t="e">
        <f t="shared" si="159"/>
        <v>#VALUE!</v>
      </c>
      <c r="I1625" s="19" t="e">
        <f t="shared" si="160"/>
        <v>#VALUE!</v>
      </c>
      <c r="J1625" s="19" t="e">
        <f t="shared" si="158"/>
        <v>#VALUE!</v>
      </c>
      <c r="K1625" s="19" t="e">
        <f t="shared" si="161"/>
        <v>#VALUE!</v>
      </c>
      <c r="L1625" s="19"/>
      <c r="M1625" s="19"/>
    </row>
    <row r="1626" spans="1:13" x14ac:dyDescent="0.35">
      <c r="A1626" s="4"/>
      <c r="B1626" s="4"/>
      <c r="C1626" s="25" t="e">
        <f t="shared" si="156"/>
        <v>#VALUE!</v>
      </c>
      <c r="D1626" s="25" t="e">
        <f t="shared" si="157"/>
        <v>#VALUE!</v>
      </c>
      <c r="E1626" s="4"/>
      <c r="F1626" s="4"/>
      <c r="H1626" s="19" t="e">
        <f t="shared" si="159"/>
        <v>#VALUE!</v>
      </c>
      <c r="I1626" s="19" t="e">
        <f t="shared" si="160"/>
        <v>#VALUE!</v>
      </c>
      <c r="J1626" s="19" t="e">
        <f t="shared" si="158"/>
        <v>#VALUE!</v>
      </c>
      <c r="K1626" s="19" t="e">
        <f t="shared" si="161"/>
        <v>#VALUE!</v>
      </c>
      <c r="L1626" s="19"/>
      <c r="M1626" s="19"/>
    </row>
    <row r="1627" spans="1:13" x14ac:dyDescent="0.35">
      <c r="A1627" s="4"/>
      <c r="B1627" s="4"/>
      <c r="C1627" s="25" t="e">
        <f t="shared" si="156"/>
        <v>#VALUE!</v>
      </c>
      <c r="D1627" s="25" t="e">
        <f t="shared" si="157"/>
        <v>#VALUE!</v>
      </c>
      <c r="E1627" s="4"/>
      <c r="F1627" s="4"/>
      <c r="H1627" s="19" t="e">
        <f t="shared" si="159"/>
        <v>#VALUE!</v>
      </c>
      <c r="I1627" s="19" t="e">
        <f t="shared" si="160"/>
        <v>#VALUE!</v>
      </c>
      <c r="J1627" s="19" t="e">
        <f t="shared" si="158"/>
        <v>#VALUE!</v>
      </c>
      <c r="K1627" s="19" t="e">
        <f t="shared" si="161"/>
        <v>#VALUE!</v>
      </c>
      <c r="L1627" s="19"/>
      <c r="M1627" s="19"/>
    </row>
    <row r="1628" spans="1:13" x14ac:dyDescent="0.35">
      <c r="A1628" s="1"/>
      <c r="B1628" s="1"/>
      <c r="C1628" s="25" t="e">
        <f t="shared" si="156"/>
        <v>#VALUE!</v>
      </c>
      <c r="D1628" s="25" t="e">
        <f t="shared" si="157"/>
        <v>#VALUE!</v>
      </c>
      <c r="E1628" s="1"/>
      <c r="F1628" s="4"/>
      <c r="H1628" s="19" t="e">
        <f t="shared" si="159"/>
        <v>#VALUE!</v>
      </c>
      <c r="I1628" s="19" t="e">
        <f t="shared" si="160"/>
        <v>#VALUE!</v>
      </c>
      <c r="J1628" s="19" t="e">
        <f t="shared" si="158"/>
        <v>#VALUE!</v>
      </c>
      <c r="K1628" s="19" t="e">
        <f t="shared" si="161"/>
        <v>#VALUE!</v>
      </c>
      <c r="L1628" s="19"/>
      <c r="M1628" s="19"/>
    </row>
    <row r="1629" spans="1:13" x14ac:dyDescent="0.35">
      <c r="A1629" s="4"/>
      <c r="B1629" s="4"/>
      <c r="C1629" s="25" t="e">
        <f t="shared" si="156"/>
        <v>#VALUE!</v>
      </c>
      <c r="D1629" s="25" t="e">
        <f t="shared" si="157"/>
        <v>#VALUE!</v>
      </c>
      <c r="E1629" s="4"/>
      <c r="F1629" s="4"/>
      <c r="H1629" s="19" t="e">
        <f t="shared" si="159"/>
        <v>#VALUE!</v>
      </c>
      <c r="I1629" s="19" t="e">
        <f t="shared" si="160"/>
        <v>#VALUE!</v>
      </c>
      <c r="J1629" s="19" t="e">
        <f t="shared" si="158"/>
        <v>#VALUE!</v>
      </c>
      <c r="K1629" s="19" t="e">
        <f t="shared" si="161"/>
        <v>#VALUE!</v>
      </c>
      <c r="L1629" s="19"/>
      <c r="M1629" s="19"/>
    </row>
    <row r="1630" spans="1:13" x14ac:dyDescent="0.35">
      <c r="A1630" s="3"/>
      <c r="B1630" s="3"/>
      <c r="C1630" s="25" t="e">
        <f t="shared" si="156"/>
        <v>#VALUE!</v>
      </c>
      <c r="D1630" s="25" t="e">
        <f t="shared" si="157"/>
        <v>#VALUE!</v>
      </c>
      <c r="E1630" s="3"/>
      <c r="F1630" s="4"/>
      <c r="H1630" s="19" t="e">
        <f t="shared" si="159"/>
        <v>#VALUE!</v>
      </c>
      <c r="I1630" s="19" t="e">
        <f t="shared" si="160"/>
        <v>#VALUE!</v>
      </c>
      <c r="J1630" s="19" t="e">
        <f t="shared" si="158"/>
        <v>#VALUE!</v>
      </c>
      <c r="K1630" s="19" t="e">
        <f t="shared" si="161"/>
        <v>#VALUE!</v>
      </c>
      <c r="L1630" s="19"/>
      <c r="M1630" s="19"/>
    </row>
    <row r="1631" spans="1:13" x14ac:dyDescent="0.35">
      <c r="A1631" s="4"/>
      <c r="B1631" s="4"/>
      <c r="C1631" s="25" t="e">
        <f t="shared" si="156"/>
        <v>#VALUE!</v>
      </c>
      <c r="D1631" s="25" t="e">
        <f t="shared" si="157"/>
        <v>#VALUE!</v>
      </c>
      <c r="E1631" s="4"/>
      <c r="F1631" s="4"/>
      <c r="H1631" s="19" t="e">
        <f t="shared" si="159"/>
        <v>#VALUE!</v>
      </c>
      <c r="I1631" s="19" t="e">
        <f t="shared" si="160"/>
        <v>#VALUE!</v>
      </c>
      <c r="J1631" s="19" t="e">
        <f t="shared" si="158"/>
        <v>#VALUE!</v>
      </c>
      <c r="K1631" s="19" t="e">
        <f t="shared" si="161"/>
        <v>#VALUE!</v>
      </c>
      <c r="L1631" s="19"/>
      <c r="M1631" s="19"/>
    </row>
    <row r="1632" spans="1:13" x14ac:dyDescent="0.35">
      <c r="A1632" s="4"/>
      <c r="B1632" s="4"/>
      <c r="C1632" s="25" t="e">
        <f t="shared" si="156"/>
        <v>#VALUE!</v>
      </c>
      <c r="D1632" s="25" t="e">
        <f t="shared" si="157"/>
        <v>#VALUE!</v>
      </c>
      <c r="E1632" s="4"/>
      <c r="F1632" s="4"/>
      <c r="H1632" s="19" t="e">
        <f t="shared" si="159"/>
        <v>#VALUE!</v>
      </c>
      <c r="I1632" s="19" t="e">
        <f t="shared" si="160"/>
        <v>#VALUE!</v>
      </c>
      <c r="J1632" s="19" t="e">
        <f t="shared" si="158"/>
        <v>#VALUE!</v>
      </c>
      <c r="K1632" s="19" t="e">
        <f t="shared" si="161"/>
        <v>#VALUE!</v>
      </c>
      <c r="L1632" s="19"/>
      <c r="M1632" s="19"/>
    </row>
    <row r="1633" spans="1:13" x14ac:dyDescent="0.35">
      <c r="A1633" s="1"/>
      <c r="B1633" s="1"/>
      <c r="C1633" s="25" t="e">
        <f t="shared" si="156"/>
        <v>#VALUE!</v>
      </c>
      <c r="D1633" s="25" t="e">
        <f t="shared" si="157"/>
        <v>#VALUE!</v>
      </c>
      <c r="E1633" s="1"/>
      <c r="F1633" s="4"/>
      <c r="H1633" s="19" t="e">
        <f t="shared" si="159"/>
        <v>#VALUE!</v>
      </c>
      <c r="I1633" s="19" t="e">
        <f t="shared" si="160"/>
        <v>#VALUE!</v>
      </c>
      <c r="J1633" s="19" t="e">
        <f t="shared" si="158"/>
        <v>#VALUE!</v>
      </c>
      <c r="K1633" s="19" t="e">
        <f t="shared" si="161"/>
        <v>#VALUE!</v>
      </c>
      <c r="L1633" s="19"/>
      <c r="M1633" s="19"/>
    </row>
    <row r="1634" spans="1:13" x14ac:dyDescent="0.35">
      <c r="A1634" s="4"/>
      <c r="B1634" s="4"/>
      <c r="C1634" s="25" t="e">
        <f t="shared" si="156"/>
        <v>#VALUE!</v>
      </c>
      <c r="D1634" s="25" t="e">
        <f t="shared" si="157"/>
        <v>#VALUE!</v>
      </c>
      <c r="E1634" s="4"/>
      <c r="F1634" s="4"/>
      <c r="H1634" s="19" t="e">
        <f t="shared" si="159"/>
        <v>#VALUE!</v>
      </c>
      <c r="I1634" s="19" t="e">
        <f t="shared" si="160"/>
        <v>#VALUE!</v>
      </c>
      <c r="J1634" s="19" t="e">
        <f t="shared" si="158"/>
        <v>#VALUE!</v>
      </c>
      <c r="K1634" s="19" t="e">
        <f t="shared" si="161"/>
        <v>#VALUE!</v>
      </c>
      <c r="L1634" s="19"/>
      <c r="M1634" s="19"/>
    </row>
    <row r="1635" spans="1:13" x14ac:dyDescent="0.35">
      <c r="A1635" s="4"/>
      <c r="B1635" s="4"/>
      <c r="C1635" s="25" t="e">
        <f t="shared" si="156"/>
        <v>#VALUE!</v>
      </c>
      <c r="D1635" s="25" t="e">
        <f t="shared" si="157"/>
        <v>#VALUE!</v>
      </c>
      <c r="E1635" s="4"/>
      <c r="F1635" s="4"/>
      <c r="H1635" s="19" t="e">
        <f t="shared" si="159"/>
        <v>#VALUE!</v>
      </c>
      <c r="I1635" s="19" t="e">
        <f t="shared" si="160"/>
        <v>#VALUE!</v>
      </c>
      <c r="J1635" s="19" t="e">
        <f t="shared" si="158"/>
        <v>#VALUE!</v>
      </c>
      <c r="K1635" s="19" t="e">
        <f t="shared" si="161"/>
        <v>#VALUE!</v>
      </c>
      <c r="L1635" s="19"/>
      <c r="M1635" s="19"/>
    </row>
    <row r="1636" spans="1:13" x14ac:dyDescent="0.35">
      <c r="A1636" s="4"/>
      <c r="B1636" s="4"/>
      <c r="C1636" s="25" t="e">
        <f t="shared" si="156"/>
        <v>#VALUE!</v>
      </c>
      <c r="D1636" s="25" t="e">
        <f t="shared" si="157"/>
        <v>#VALUE!</v>
      </c>
      <c r="E1636" s="4"/>
      <c r="F1636" s="4"/>
      <c r="H1636" s="19" t="e">
        <f t="shared" si="159"/>
        <v>#VALUE!</v>
      </c>
      <c r="I1636" s="19" t="e">
        <f t="shared" si="160"/>
        <v>#VALUE!</v>
      </c>
      <c r="J1636" s="19" t="e">
        <f t="shared" si="158"/>
        <v>#VALUE!</v>
      </c>
      <c r="K1636" s="19" t="e">
        <f t="shared" si="161"/>
        <v>#VALUE!</v>
      </c>
      <c r="L1636" s="19"/>
      <c r="M1636" s="19"/>
    </row>
    <row r="1637" spans="1:13" x14ac:dyDescent="0.35">
      <c r="A1637" s="4"/>
      <c r="B1637" s="4"/>
      <c r="C1637" s="25" t="e">
        <f t="shared" si="156"/>
        <v>#VALUE!</v>
      </c>
      <c r="D1637" s="25" t="e">
        <f t="shared" si="157"/>
        <v>#VALUE!</v>
      </c>
      <c r="E1637" s="4"/>
      <c r="F1637" s="4"/>
      <c r="H1637" s="19" t="e">
        <f t="shared" si="159"/>
        <v>#VALUE!</v>
      </c>
      <c r="I1637" s="19" t="e">
        <f t="shared" si="160"/>
        <v>#VALUE!</v>
      </c>
      <c r="J1637" s="19" t="e">
        <f t="shared" si="158"/>
        <v>#VALUE!</v>
      </c>
      <c r="K1637" s="19" t="e">
        <f t="shared" si="161"/>
        <v>#VALUE!</v>
      </c>
      <c r="L1637" s="19"/>
      <c r="M1637" s="19"/>
    </row>
    <row r="1638" spans="1:13" x14ac:dyDescent="0.35">
      <c r="A1638" s="4"/>
      <c r="B1638" s="4"/>
      <c r="C1638" s="25" t="e">
        <f t="shared" si="156"/>
        <v>#VALUE!</v>
      </c>
      <c r="D1638" s="25" t="e">
        <f t="shared" si="157"/>
        <v>#VALUE!</v>
      </c>
      <c r="E1638" s="4"/>
      <c r="F1638" s="4"/>
      <c r="H1638" s="19" t="e">
        <f t="shared" si="159"/>
        <v>#VALUE!</v>
      </c>
      <c r="I1638" s="19" t="e">
        <f t="shared" si="160"/>
        <v>#VALUE!</v>
      </c>
      <c r="J1638" s="19" t="e">
        <f t="shared" si="158"/>
        <v>#VALUE!</v>
      </c>
      <c r="K1638" s="19" t="e">
        <f t="shared" si="161"/>
        <v>#VALUE!</v>
      </c>
      <c r="L1638" s="19"/>
      <c r="M1638" s="19"/>
    </row>
    <row r="1639" spans="1:13" x14ac:dyDescent="0.35">
      <c r="A1639" s="4"/>
      <c r="B1639" s="4"/>
      <c r="C1639" s="25" t="e">
        <f t="shared" si="156"/>
        <v>#VALUE!</v>
      </c>
      <c r="D1639" s="25" t="e">
        <f t="shared" si="157"/>
        <v>#VALUE!</v>
      </c>
      <c r="E1639" s="4"/>
      <c r="F1639" s="4"/>
      <c r="H1639" s="19" t="e">
        <f t="shared" si="159"/>
        <v>#VALUE!</v>
      </c>
      <c r="I1639" s="19" t="e">
        <f t="shared" si="160"/>
        <v>#VALUE!</v>
      </c>
      <c r="J1639" s="19" t="e">
        <f t="shared" si="158"/>
        <v>#VALUE!</v>
      </c>
      <c r="K1639" s="19" t="e">
        <f t="shared" si="161"/>
        <v>#VALUE!</v>
      </c>
      <c r="L1639" s="19"/>
      <c r="M1639" s="19"/>
    </row>
    <row r="1640" spans="1:13" x14ac:dyDescent="0.35">
      <c r="A1640" s="4"/>
      <c r="B1640" s="4"/>
      <c r="C1640" s="25" t="e">
        <f t="shared" si="156"/>
        <v>#VALUE!</v>
      </c>
      <c r="D1640" s="25" t="e">
        <f t="shared" si="157"/>
        <v>#VALUE!</v>
      </c>
      <c r="E1640" s="4"/>
      <c r="F1640" s="4"/>
      <c r="H1640" s="19" t="e">
        <f t="shared" si="159"/>
        <v>#VALUE!</v>
      </c>
      <c r="I1640" s="19" t="e">
        <f t="shared" si="160"/>
        <v>#VALUE!</v>
      </c>
      <c r="J1640" s="19" t="e">
        <f t="shared" si="158"/>
        <v>#VALUE!</v>
      </c>
      <c r="K1640" s="19" t="e">
        <f t="shared" si="161"/>
        <v>#VALUE!</v>
      </c>
      <c r="L1640" s="19"/>
      <c r="M1640" s="19"/>
    </row>
    <row r="1641" spans="1:13" x14ac:dyDescent="0.35">
      <c r="A1641" s="4"/>
      <c r="B1641" s="4"/>
      <c r="C1641" s="25" t="e">
        <f t="shared" si="156"/>
        <v>#VALUE!</v>
      </c>
      <c r="D1641" s="25" t="e">
        <f t="shared" si="157"/>
        <v>#VALUE!</v>
      </c>
      <c r="E1641" s="4"/>
      <c r="F1641" s="4"/>
      <c r="H1641" s="19" t="e">
        <f t="shared" si="159"/>
        <v>#VALUE!</v>
      </c>
      <c r="I1641" s="19" t="e">
        <f t="shared" si="160"/>
        <v>#VALUE!</v>
      </c>
      <c r="J1641" s="19" t="e">
        <f t="shared" si="158"/>
        <v>#VALUE!</v>
      </c>
      <c r="K1641" s="19" t="e">
        <f t="shared" si="161"/>
        <v>#VALUE!</v>
      </c>
      <c r="L1641" s="19"/>
      <c r="M1641" s="19"/>
    </row>
    <row r="1642" spans="1:13" x14ac:dyDescent="0.35">
      <c r="A1642" s="4"/>
      <c r="B1642" s="4"/>
      <c r="C1642" s="25" t="e">
        <f t="shared" si="156"/>
        <v>#VALUE!</v>
      </c>
      <c r="D1642" s="25" t="e">
        <f t="shared" si="157"/>
        <v>#VALUE!</v>
      </c>
      <c r="E1642" s="4"/>
      <c r="F1642" s="4"/>
      <c r="H1642" s="19" t="e">
        <f t="shared" si="159"/>
        <v>#VALUE!</v>
      </c>
      <c r="I1642" s="19" t="e">
        <f t="shared" si="160"/>
        <v>#VALUE!</v>
      </c>
      <c r="J1642" s="19" t="e">
        <f t="shared" si="158"/>
        <v>#VALUE!</v>
      </c>
      <c r="K1642" s="19" t="e">
        <f t="shared" si="161"/>
        <v>#VALUE!</v>
      </c>
      <c r="L1642" s="19"/>
      <c r="M1642" s="19"/>
    </row>
    <row r="1643" spans="1:13" x14ac:dyDescent="0.35">
      <c r="A1643" s="4"/>
      <c r="B1643" s="4"/>
      <c r="C1643" s="25" t="e">
        <f t="shared" si="156"/>
        <v>#VALUE!</v>
      </c>
      <c r="D1643" s="25" t="e">
        <f t="shared" si="157"/>
        <v>#VALUE!</v>
      </c>
      <c r="E1643" s="4"/>
      <c r="F1643" s="4"/>
      <c r="H1643" s="19" t="e">
        <f t="shared" si="159"/>
        <v>#VALUE!</v>
      </c>
      <c r="I1643" s="19" t="e">
        <f t="shared" si="160"/>
        <v>#VALUE!</v>
      </c>
      <c r="J1643" s="19" t="e">
        <f t="shared" si="158"/>
        <v>#VALUE!</v>
      </c>
      <c r="K1643" s="19" t="e">
        <f t="shared" si="161"/>
        <v>#VALUE!</v>
      </c>
      <c r="L1643" s="19"/>
      <c r="M1643" s="19"/>
    </row>
    <row r="1644" spans="1:13" x14ac:dyDescent="0.35">
      <c r="A1644" s="4"/>
      <c r="B1644" s="4"/>
      <c r="C1644" s="25" t="e">
        <f t="shared" si="156"/>
        <v>#VALUE!</v>
      </c>
      <c r="D1644" s="25" t="e">
        <f t="shared" si="157"/>
        <v>#VALUE!</v>
      </c>
      <c r="E1644" s="4"/>
      <c r="F1644" s="4"/>
      <c r="H1644" s="19" t="e">
        <f t="shared" si="159"/>
        <v>#VALUE!</v>
      </c>
      <c r="I1644" s="19" t="e">
        <f t="shared" si="160"/>
        <v>#VALUE!</v>
      </c>
      <c r="J1644" s="19" t="e">
        <f t="shared" si="158"/>
        <v>#VALUE!</v>
      </c>
      <c r="K1644" s="19" t="e">
        <f t="shared" si="161"/>
        <v>#VALUE!</v>
      </c>
      <c r="L1644" s="19"/>
      <c r="M1644" s="19"/>
    </row>
    <row r="1645" spans="1:13" x14ac:dyDescent="0.35">
      <c r="A1645" s="4"/>
      <c r="B1645" s="4"/>
      <c r="C1645" s="25" t="e">
        <f t="shared" si="156"/>
        <v>#VALUE!</v>
      </c>
      <c r="D1645" s="25" t="e">
        <f t="shared" si="157"/>
        <v>#VALUE!</v>
      </c>
      <c r="E1645" s="4"/>
      <c r="F1645" s="4"/>
      <c r="H1645" s="19" t="e">
        <f t="shared" si="159"/>
        <v>#VALUE!</v>
      </c>
      <c r="I1645" s="19" t="e">
        <f t="shared" si="160"/>
        <v>#VALUE!</v>
      </c>
      <c r="J1645" s="19" t="e">
        <f t="shared" si="158"/>
        <v>#VALUE!</v>
      </c>
      <c r="K1645" s="19" t="e">
        <f t="shared" si="161"/>
        <v>#VALUE!</v>
      </c>
      <c r="L1645" s="19"/>
      <c r="M1645" s="19"/>
    </row>
    <row r="1646" spans="1:13" x14ac:dyDescent="0.35">
      <c r="A1646" s="4"/>
      <c r="B1646" s="4"/>
      <c r="C1646" s="25" t="e">
        <f t="shared" si="156"/>
        <v>#VALUE!</v>
      </c>
      <c r="D1646" s="25" t="e">
        <f t="shared" si="157"/>
        <v>#VALUE!</v>
      </c>
      <c r="E1646" s="4"/>
      <c r="F1646" s="4"/>
      <c r="H1646" s="19" t="e">
        <f t="shared" si="159"/>
        <v>#VALUE!</v>
      </c>
      <c r="I1646" s="19" t="e">
        <f t="shared" si="160"/>
        <v>#VALUE!</v>
      </c>
      <c r="J1646" s="19" t="e">
        <f t="shared" si="158"/>
        <v>#VALUE!</v>
      </c>
      <c r="K1646" s="19" t="e">
        <f t="shared" si="161"/>
        <v>#VALUE!</v>
      </c>
      <c r="L1646" s="19"/>
      <c r="M1646" s="19"/>
    </row>
    <row r="1647" spans="1:13" x14ac:dyDescent="0.35">
      <c r="A1647" s="4"/>
      <c r="B1647" s="4"/>
      <c r="C1647" s="25" t="e">
        <f t="shared" si="156"/>
        <v>#VALUE!</v>
      </c>
      <c r="D1647" s="25" t="e">
        <f t="shared" si="157"/>
        <v>#VALUE!</v>
      </c>
      <c r="E1647" s="4"/>
      <c r="F1647" s="4"/>
      <c r="H1647" s="19" t="e">
        <f t="shared" si="159"/>
        <v>#VALUE!</v>
      </c>
      <c r="I1647" s="19" t="e">
        <f t="shared" si="160"/>
        <v>#VALUE!</v>
      </c>
      <c r="J1647" s="19" t="e">
        <f t="shared" si="158"/>
        <v>#VALUE!</v>
      </c>
      <c r="K1647" s="19" t="e">
        <f t="shared" si="161"/>
        <v>#VALUE!</v>
      </c>
      <c r="L1647" s="19"/>
      <c r="M1647" s="19"/>
    </row>
    <row r="1648" spans="1:13" x14ac:dyDescent="0.35">
      <c r="A1648" s="4"/>
      <c r="B1648" s="4"/>
      <c r="C1648" s="25" t="e">
        <f t="shared" si="156"/>
        <v>#VALUE!</v>
      </c>
      <c r="D1648" s="25" t="e">
        <f t="shared" si="157"/>
        <v>#VALUE!</v>
      </c>
      <c r="E1648" s="4"/>
      <c r="F1648" s="4"/>
      <c r="H1648" s="19" t="e">
        <f t="shared" si="159"/>
        <v>#VALUE!</v>
      </c>
      <c r="I1648" s="19" t="e">
        <f t="shared" si="160"/>
        <v>#VALUE!</v>
      </c>
      <c r="J1648" s="19" t="e">
        <f t="shared" si="158"/>
        <v>#VALUE!</v>
      </c>
      <c r="K1648" s="19" t="e">
        <f t="shared" si="161"/>
        <v>#VALUE!</v>
      </c>
      <c r="L1648" s="19"/>
      <c r="M1648" s="19"/>
    </row>
    <row r="1649" spans="1:13" x14ac:dyDescent="0.35">
      <c r="A1649" s="4"/>
      <c r="B1649" s="4"/>
      <c r="C1649" s="25" t="e">
        <f t="shared" si="156"/>
        <v>#VALUE!</v>
      </c>
      <c r="D1649" s="25" t="e">
        <f t="shared" si="157"/>
        <v>#VALUE!</v>
      </c>
      <c r="E1649" s="4"/>
      <c r="F1649" s="4"/>
      <c r="H1649" s="19" t="e">
        <f t="shared" si="159"/>
        <v>#VALUE!</v>
      </c>
      <c r="I1649" s="19" t="e">
        <f t="shared" si="160"/>
        <v>#VALUE!</v>
      </c>
      <c r="J1649" s="19" t="e">
        <f t="shared" si="158"/>
        <v>#VALUE!</v>
      </c>
      <c r="K1649" s="19" t="e">
        <f t="shared" si="161"/>
        <v>#VALUE!</v>
      </c>
      <c r="L1649" s="19"/>
      <c r="M1649" s="19"/>
    </row>
    <row r="1650" spans="1:13" x14ac:dyDescent="0.35">
      <c r="A1650" s="4"/>
      <c r="B1650" s="4"/>
      <c r="C1650" s="25" t="e">
        <f t="shared" si="156"/>
        <v>#VALUE!</v>
      </c>
      <c r="D1650" s="25" t="e">
        <f t="shared" si="157"/>
        <v>#VALUE!</v>
      </c>
      <c r="E1650" s="4"/>
      <c r="F1650" s="4"/>
      <c r="H1650" s="19" t="e">
        <f t="shared" si="159"/>
        <v>#VALUE!</v>
      </c>
      <c r="I1650" s="19" t="e">
        <f t="shared" si="160"/>
        <v>#VALUE!</v>
      </c>
      <c r="J1650" s="19" t="e">
        <f t="shared" si="158"/>
        <v>#VALUE!</v>
      </c>
      <c r="K1650" s="19" t="e">
        <f t="shared" si="161"/>
        <v>#VALUE!</v>
      </c>
      <c r="L1650" s="19"/>
      <c r="M1650" s="19"/>
    </row>
    <row r="1651" spans="1:13" x14ac:dyDescent="0.35">
      <c r="A1651" s="4"/>
      <c r="B1651" s="4"/>
      <c r="C1651" s="25" t="e">
        <f t="shared" si="156"/>
        <v>#VALUE!</v>
      </c>
      <c r="D1651" s="25" t="e">
        <f t="shared" si="157"/>
        <v>#VALUE!</v>
      </c>
      <c r="E1651" s="4"/>
      <c r="F1651" s="4"/>
      <c r="H1651" s="19" t="e">
        <f t="shared" si="159"/>
        <v>#VALUE!</v>
      </c>
      <c r="I1651" s="19" t="e">
        <f t="shared" si="160"/>
        <v>#VALUE!</v>
      </c>
      <c r="J1651" s="19" t="e">
        <f t="shared" si="158"/>
        <v>#VALUE!</v>
      </c>
      <c r="K1651" s="19" t="e">
        <f t="shared" si="161"/>
        <v>#VALUE!</v>
      </c>
      <c r="L1651" s="19"/>
      <c r="M1651" s="19"/>
    </row>
    <row r="1652" spans="1:13" x14ac:dyDescent="0.35">
      <c r="A1652" s="4"/>
      <c r="B1652" s="4"/>
      <c r="C1652" s="25" t="e">
        <f t="shared" si="156"/>
        <v>#VALUE!</v>
      </c>
      <c r="D1652" s="25" t="e">
        <f t="shared" si="157"/>
        <v>#VALUE!</v>
      </c>
      <c r="E1652" s="4"/>
      <c r="F1652" s="4"/>
      <c r="H1652" s="19" t="e">
        <f t="shared" si="159"/>
        <v>#VALUE!</v>
      </c>
      <c r="I1652" s="19" t="e">
        <f t="shared" si="160"/>
        <v>#VALUE!</v>
      </c>
      <c r="J1652" s="19" t="e">
        <f t="shared" si="158"/>
        <v>#VALUE!</v>
      </c>
      <c r="K1652" s="19" t="e">
        <f t="shared" si="161"/>
        <v>#VALUE!</v>
      </c>
      <c r="L1652" s="19"/>
      <c r="M1652" s="19"/>
    </row>
    <row r="1653" spans="1:13" x14ac:dyDescent="0.35">
      <c r="A1653" s="4"/>
      <c r="B1653" s="4"/>
      <c r="C1653" s="25" t="e">
        <f t="shared" si="156"/>
        <v>#VALUE!</v>
      </c>
      <c r="D1653" s="25" t="e">
        <f t="shared" si="157"/>
        <v>#VALUE!</v>
      </c>
      <c r="E1653" s="4"/>
      <c r="F1653" s="4"/>
      <c r="H1653" s="19" t="e">
        <f t="shared" si="159"/>
        <v>#VALUE!</v>
      </c>
      <c r="I1653" s="19" t="e">
        <f t="shared" si="160"/>
        <v>#VALUE!</v>
      </c>
      <c r="J1653" s="19" t="e">
        <f t="shared" si="158"/>
        <v>#VALUE!</v>
      </c>
      <c r="K1653" s="19" t="e">
        <f t="shared" si="161"/>
        <v>#VALUE!</v>
      </c>
      <c r="L1653" s="19"/>
      <c r="M1653" s="19"/>
    </row>
    <row r="1654" spans="1:13" x14ac:dyDescent="0.35">
      <c r="A1654" s="4"/>
      <c r="B1654" s="4"/>
      <c r="C1654" s="25" t="e">
        <f t="shared" si="156"/>
        <v>#VALUE!</v>
      </c>
      <c r="D1654" s="25" t="e">
        <f t="shared" si="157"/>
        <v>#VALUE!</v>
      </c>
      <c r="E1654" s="4"/>
      <c r="F1654" s="4"/>
      <c r="H1654" s="19" t="e">
        <f t="shared" si="159"/>
        <v>#VALUE!</v>
      </c>
      <c r="I1654" s="19" t="e">
        <f t="shared" si="160"/>
        <v>#VALUE!</v>
      </c>
      <c r="J1654" s="19" t="e">
        <f t="shared" si="158"/>
        <v>#VALUE!</v>
      </c>
      <c r="K1654" s="19" t="e">
        <f t="shared" si="161"/>
        <v>#VALUE!</v>
      </c>
      <c r="L1654" s="19"/>
      <c r="M1654" s="19"/>
    </row>
    <row r="1655" spans="1:13" x14ac:dyDescent="0.35">
      <c r="A1655" s="4"/>
      <c r="B1655" s="4"/>
      <c r="C1655" s="25" t="e">
        <f t="shared" si="156"/>
        <v>#VALUE!</v>
      </c>
      <c r="D1655" s="25" t="e">
        <f t="shared" si="157"/>
        <v>#VALUE!</v>
      </c>
      <c r="E1655" s="4"/>
      <c r="F1655" s="4"/>
      <c r="H1655" s="19" t="e">
        <f t="shared" si="159"/>
        <v>#VALUE!</v>
      </c>
      <c r="I1655" s="19" t="e">
        <f t="shared" si="160"/>
        <v>#VALUE!</v>
      </c>
      <c r="J1655" s="19" t="e">
        <f t="shared" si="158"/>
        <v>#VALUE!</v>
      </c>
      <c r="K1655" s="19" t="e">
        <f t="shared" si="161"/>
        <v>#VALUE!</v>
      </c>
      <c r="L1655" s="19"/>
      <c r="M1655" s="19"/>
    </row>
    <row r="1656" spans="1:13" x14ac:dyDescent="0.35">
      <c r="A1656" s="4"/>
      <c r="B1656" s="4"/>
      <c r="C1656" s="25" t="e">
        <f t="shared" si="156"/>
        <v>#VALUE!</v>
      </c>
      <c r="D1656" s="25" t="e">
        <f t="shared" si="157"/>
        <v>#VALUE!</v>
      </c>
      <c r="E1656" s="4"/>
      <c r="F1656" s="4"/>
      <c r="H1656" s="19" t="e">
        <f t="shared" si="159"/>
        <v>#VALUE!</v>
      </c>
      <c r="I1656" s="19" t="e">
        <f t="shared" si="160"/>
        <v>#VALUE!</v>
      </c>
      <c r="J1656" s="19" t="e">
        <f t="shared" si="158"/>
        <v>#VALUE!</v>
      </c>
      <c r="K1656" s="19" t="e">
        <f t="shared" si="161"/>
        <v>#VALUE!</v>
      </c>
      <c r="L1656" s="19"/>
      <c r="M1656" s="19"/>
    </row>
    <row r="1657" spans="1:13" x14ac:dyDescent="0.35">
      <c r="A1657" s="4"/>
      <c r="B1657" s="4"/>
      <c r="C1657" s="25" t="e">
        <f t="shared" si="156"/>
        <v>#VALUE!</v>
      </c>
      <c r="D1657" s="25" t="e">
        <f t="shared" si="157"/>
        <v>#VALUE!</v>
      </c>
      <c r="E1657" s="4"/>
      <c r="F1657" s="4"/>
      <c r="H1657" s="19" t="e">
        <f t="shared" si="159"/>
        <v>#VALUE!</v>
      </c>
      <c r="I1657" s="19" t="e">
        <f t="shared" si="160"/>
        <v>#VALUE!</v>
      </c>
      <c r="J1657" s="19" t="e">
        <f t="shared" si="158"/>
        <v>#VALUE!</v>
      </c>
      <c r="K1657" s="19" t="e">
        <f t="shared" si="161"/>
        <v>#VALUE!</v>
      </c>
      <c r="L1657" s="19"/>
      <c r="M1657" s="19"/>
    </row>
    <row r="1658" spans="1:13" x14ac:dyDescent="0.35">
      <c r="A1658" s="4"/>
      <c r="B1658" s="4"/>
      <c r="C1658" s="25" t="e">
        <f t="shared" si="156"/>
        <v>#VALUE!</v>
      </c>
      <c r="D1658" s="25" t="e">
        <f t="shared" si="157"/>
        <v>#VALUE!</v>
      </c>
      <c r="E1658" s="4"/>
      <c r="F1658" s="4"/>
      <c r="H1658" s="19" t="e">
        <f t="shared" si="159"/>
        <v>#VALUE!</v>
      </c>
      <c r="I1658" s="19" t="e">
        <f t="shared" si="160"/>
        <v>#VALUE!</v>
      </c>
      <c r="J1658" s="19" t="e">
        <f t="shared" si="158"/>
        <v>#VALUE!</v>
      </c>
      <c r="K1658" s="19" t="e">
        <f t="shared" si="161"/>
        <v>#VALUE!</v>
      </c>
      <c r="L1658" s="19"/>
      <c r="M1658" s="19"/>
    </row>
    <row r="1659" spans="1:13" x14ac:dyDescent="0.35">
      <c r="A1659" s="4"/>
      <c r="B1659" s="4"/>
      <c r="C1659" s="25" t="e">
        <f t="shared" si="156"/>
        <v>#VALUE!</v>
      </c>
      <c r="D1659" s="25" t="e">
        <f t="shared" si="157"/>
        <v>#VALUE!</v>
      </c>
      <c r="E1659" s="4"/>
      <c r="F1659" s="4"/>
      <c r="H1659" s="19" t="e">
        <f t="shared" si="159"/>
        <v>#VALUE!</v>
      </c>
      <c r="I1659" s="19" t="e">
        <f t="shared" si="160"/>
        <v>#VALUE!</v>
      </c>
      <c r="J1659" s="19" t="e">
        <f t="shared" si="158"/>
        <v>#VALUE!</v>
      </c>
      <c r="K1659" s="19" t="e">
        <f t="shared" si="161"/>
        <v>#VALUE!</v>
      </c>
      <c r="L1659" s="19"/>
      <c r="M1659" s="19"/>
    </row>
    <row r="1660" spans="1:13" x14ac:dyDescent="0.35">
      <c r="A1660" s="4"/>
      <c r="B1660" s="4"/>
      <c r="C1660" s="25" t="e">
        <f t="shared" si="156"/>
        <v>#VALUE!</v>
      </c>
      <c r="D1660" s="25" t="e">
        <f t="shared" si="157"/>
        <v>#VALUE!</v>
      </c>
      <c r="E1660" s="4"/>
      <c r="F1660" s="4"/>
      <c r="H1660" s="19" t="e">
        <f t="shared" si="159"/>
        <v>#VALUE!</v>
      </c>
      <c r="I1660" s="19" t="e">
        <f t="shared" si="160"/>
        <v>#VALUE!</v>
      </c>
      <c r="J1660" s="19" t="e">
        <f t="shared" si="158"/>
        <v>#VALUE!</v>
      </c>
      <c r="K1660" s="19" t="e">
        <f t="shared" si="161"/>
        <v>#VALUE!</v>
      </c>
      <c r="L1660" s="19"/>
      <c r="M1660" s="19"/>
    </row>
    <row r="1661" spans="1:13" x14ac:dyDescent="0.35">
      <c r="A1661" s="4"/>
      <c r="B1661" s="4"/>
      <c r="C1661" s="25" t="e">
        <f t="shared" si="156"/>
        <v>#VALUE!</v>
      </c>
      <c r="D1661" s="25" t="e">
        <f t="shared" si="157"/>
        <v>#VALUE!</v>
      </c>
      <c r="E1661" s="4"/>
      <c r="F1661" s="4"/>
      <c r="H1661" s="19" t="e">
        <f t="shared" si="159"/>
        <v>#VALUE!</v>
      </c>
      <c r="I1661" s="19" t="e">
        <f t="shared" si="160"/>
        <v>#VALUE!</v>
      </c>
      <c r="J1661" s="19" t="e">
        <f t="shared" si="158"/>
        <v>#VALUE!</v>
      </c>
      <c r="K1661" s="19" t="e">
        <f t="shared" si="161"/>
        <v>#VALUE!</v>
      </c>
      <c r="L1661" s="19"/>
      <c r="M1661" s="19"/>
    </row>
    <row r="1662" spans="1:13" x14ac:dyDescent="0.35">
      <c r="A1662" s="4"/>
      <c r="B1662" s="4"/>
      <c r="C1662" s="25" t="e">
        <f t="shared" si="156"/>
        <v>#VALUE!</v>
      </c>
      <c r="D1662" s="25" t="e">
        <f t="shared" si="157"/>
        <v>#VALUE!</v>
      </c>
      <c r="E1662" s="4"/>
      <c r="F1662" s="4"/>
      <c r="H1662" s="19" t="e">
        <f t="shared" si="159"/>
        <v>#VALUE!</v>
      </c>
      <c r="I1662" s="19" t="e">
        <f t="shared" si="160"/>
        <v>#VALUE!</v>
      </c>
      <c r="J1662" s="19" t="e">
        <f t="shared" si="158"/>
        <v>#VALUE!</v>
      </c>
      <c r="K1662" s="19" t="e">
        <f t="shared" si="161"/>
        <v>#VALUE!</v>
      </c>
      <c r="L1662" s="19"/>
      <c r="M1662" s="19"/>
    </row>
    <row r="1663" spans="1:13" x14ac:dyDescent="0.35">
      <c r="A1663" s="4"/>
      <c r="B1663" s="4"/>
      <c r="C1663" s="25" t="e">
        <f t="shared" si="156"/>
        <v>#VALUE!</v>
      </c>
      <c r="D1663" s="25" t="e">
        <f t="shared" si="157"/>
        <v>#VALUE!</v>
      </c>
      <c r="E1663" s="4"/>
      <c r="F1663" s="4"/>
      <c r="H1663" s="19" t="e">
        <f t="shared" si="159"/>
        <v>#VALUE!</v>
      </c>
      <c r="I1663" s="19" t="e">
        <f t="shared" si="160"/>
        <v>#VALUE!</v>
      </c>
      <c r="J1663" s="19" t="e">
        <f t="shared" si="158"/>
        <v>#VALUE!</v>
      </c>
      <c r="K1663" s="19" t="e">
        <f t="shared" si="161"/>
        <v>#VALUE!</v>
      </c>
      <c r="L1663" s="19"/>
      <c r="M1663" s="19"/>
    </row>
    <row r="1664" spans="1:13" x14ac:dyDescent="0.35">
      <c r="A1664" s="1"/>
      <c r="B1664" s="1"/>
      <c r="C1664" s="25" t="e">
        <f t="shared" si="156"/>
        <v>#VALUE!</v>
      </c>
      <c r="D1664" s="25" t="e">
        <f t="shared" si="157"/>
        <v>#VALUE!</v>
      </c>
      <c r="E1664" s="1"/>
      <c r="F1664" s="4"/>
      <c r="H1664" s="19" t="e">
        <f t="shared" si="159"/>
        <v>#VALUE!</v>
      </c>
      <c r="I1664" s="19" t="e">
        <f t="shared" si="160"/>
        <v>#VALUE!</v>
      </c>
      <c r="J1664" s="19" t="e">
        <f t="shared" si="158"/>
        <v>#VALUE!</v>
      </c>
      <c r="K1664" s="19" t="e">
        <f t="shared" si="161"/>
        <v>#VALUE!</v>
      </c>
      <c r="L1664" s="19"/>
      <c r="M1664" s="19"/>
    </row>
    <row r="1665" spans="1:13" x14ac:dyDescent="0.35">
      <c r="A1665" s="4"/>
      <c r="B1665" s="4"/>
      <c r="C1665" s="25" t="e">
        <f t="shared" si="156"/>
        <v>#VALUE!</v>
      </c>
      <c r="D1665" s="25" t="e">
        <f t="shared" si="157"/>
        <v>#VALUE!</v>
      </c>
      <c r="E1665" s="4"/>
      <c r="F1665" s="4"/>
      <c r="H1665" s="19" t="e">
        <f t="shared" si="159"/>
        <v>#VALUE!</v>
      </c>
      <c r="I1665" s="19" t="e">
        <f t="shared" si="160"/>
        <v>#VALUE!</v>
      </c>
      <c r="J1665" s="19" t="e">
        <f t="shared" si="158"/>
        <v>#VALUE!</v>
      </c>
      <c r="K1665" s="19" t="e">
        <f t="shared" si="161"/>
        <v>#VALUE!</v>
      </c>
      <c r="L1665" s="19"/>
      <c r="M1665" s="19"/>
    </row>
    <row r="1666" spans="1:13" x14ac:dyDescent="0.35">
      <c r="A1666" s="4"/>
      <c r="B1666" s="4"/>
      <c r="C1666" s="25" t="e">
        <f t="shared" si="156"/>
        <v>#VALUE!</v>
      </c>
      <c r="D1666" s="25" t="e">
        <f t="shared" si="157"/>
        <v>#VALUE!</v>
      </c>
      <c r="E1666" s="4"/>
      <c r="F1666" s="4"/>
      <c r="H1666" s="19" t="e">
        <f t="shared" si="159"/>
        <v>#VALUE!</v>
      </c>
      <c r="I1666" s="19" t="e">
        <f t="shared" si="160"/>
        <v>#VALUE!</v>
      </c>
      <c r="J1666" s="19" t="e">
        <f t="shared" si="158"/>
        <v>#VALUE!</v>
      </c>
      <c r="K1666" s="19" t="e">
        <f t="shared" si="161"/>
        <v>#VALUE!</v>
      </c>
      <c r="L1666" s="19"/>
      <c r="M1666" s="19"/>
    </row>
    <row r="1667" spans="1:13" x14ac:dyDescent="0.35">
      <c r="A1667" s="4"/>
      <c r="B1667" s="4"/>
      <c r="C1667" s="25" t="e">
        <f t="shared" ref="C1667:C1722" si="162">IF(H1667="Certificate",_xlfn.CONCAT(H1667," ",J1667," ",K1667),IF(H1667="Diploma",_xlfn.CONCAT(H1667," of ",PROPER(RIGHT(B1667,LEN(B1667)-2-FIND("of",B1667)))),PROPER(B1667)))</f>
        <v>#VALUE!</v>
      </c>
      <c r="D1667" s="25" t="e">
        <f t="shared" ref="D1667:D1722" si="163">_xlfn.CONCAT(A1667," ",IF(H1667="Certificate",_xlfn.CONCAT(H1667," ",J1667," ",K1667),IF(H1667="Diploma",_xlfn.CONCAT(H1667," of ",PROPER(RIGHT(B1667,LEN(B1667)-2-FIND("of",B1667)))),PROPER(B1667))))</f>
        <v>#VALUE!</v>
      </c>
      <c r="E1667" s="4"/>
      <c r="F1667" s="4"/>
      <c r="H1667" s="19" t="e">
        <f t="shared" si="159"/>
        <v>#VALUE!</v>
      </c>
      <c r="I1667" s="19" t="e">
        <f t="shared" si="160"/>
        <v>#VALUE!</v>
      </c>
      <c r="J1667" s="19" t="e">
        <f t="shared" ref="J1667:J1714" si="164">_xlfn.CONCAT(LEFT(I1667,FIND("in",LOWER(I1667))-1),"in")</f>
        <v>#VALUE!</v>
      </c>
      <c r="K1667" s="19" t="e">
        <f t="shared" si="161"/>
        <v>#VALUE!</v>
      </c>
      <c r="L1667" s="19"/>
      <c r="M1667" s="19"/>
    </row>
    <row r="1668" spans="1:13" x14ac:dyDescent="0.35">
      <c r="A1668" s="3"/>
      <c r="B1668" s="3"/>
      <c r="C1668" s="25" t="e">
        <f t="shared" si="162"/>
        <v>#VALUE!</v>
      </c>
      <c r="D1668" s="25" t="e">
        <f t="shared" si="163"/>
        <v>#VALUE!</v>
      </c>
      <c r="E1668" s="3"/>
      <c r="F1668" s="4"/>
      <c r="H1668" s="19" t="e">
        <f t="shared" si="159"/>
        <v>#VALUE!</v>
      </c>
      <c r="I1668" s="19" t="e">
        <f t="shared" si="160"/>
        <v>#VALUE!</v>
      </c>
      <c r="J1668" s="19" t="e">
        <f t="shared" si="164"/>
        <v>#VALUE!</v>
      </c>
      <c r="K1668" s="19" t="e">
        <f t="shared" si="161"/>
        <v>#VALUE!</v>
      </c>
      <c r="L1668" s="19"/>
      <c r="M1668" s="19"/>
    </row>
    <row r="1669" spans="1:13" x14ac:dyDescent="0.35">
      <c r="A1669" s="4"/>
      <c r="B1669" s="4"/>
      <c r="C1669" s="25" t="e">
        <f t="shared" si="162"/>
        <v>#VALUE!</v>
      </c>
      <c r="D1669" s="25" t="e">
        <f t="shared" si="163"/>
        <v>#VALUE!</v>
      </c>
      <c r="E1669" s="4"/>
      <c r="F1669" s="4"/>
      <c r="H1669" s="19" t="e">
        <f t="shared" si="159"/>
        <v>#VALUE!</v>
      </c>
      <c r="I1669" s="19" t="e">
        <f t="shared" si="160"/>
        <v>#VALUE!</v>
      </c>
      <c r="J1669" s="19" t="e">
        <f t="shared" si="164"/>
        <v>#VALUE!</v>
      </c>
      <c r="K1669" s="19" t="e">
        <f t="shared" si="161"/>
        <v>#VALUE!</v>
      </c>
      <c r="L1669" s="19"/>
      <c r="M1669" s="19"/>
    </row>
    <row r="1670" spans="1:13" x14ac:dyDescent="0.35">
      <c r="A1670" s="4"/>
      <c r="B1670" s="4"/>
      <c r="C1670" s="25" t="e">
        <f t="shared" si="162"/>
        <v>#VALUE!</v>
      </c>
      <c r="D1670" s="25" t="e">
        <f t="shared" si="163"/>
        <v>#VALUE!</v>
      </c>
      <c r="E1670" s="4"/>
      <c r="F1670" s="4"/>
      <c r="H1670" s="19" t="e">
        <f t="shared" si="159"/>
        <v>#VALUE!</v>
      </c>
      <c r="I1670" s="19" t="e">
        <f t="shared" si="160"/>
        <v>#VALUE!</v>
      </c>
      <c r="J1670" s="19" t="e">
        <f t="shared" si="164"/>
        <v>#VALUE!</v>
      </c>
      <c r="K1670" s="19" t="e">
        <f t="shared" si="161"/>
        <v>#VALUE!</v>
      </c>
      <c r="L1670" s="19"/>
      <c r="M1670" s="19"/>
    </row>
    <row r="1671" spans="1:13" x14ac:dyDescent="0.35">
      <c r="A1671" s="4"/>
      <c r="B1671" s="4"/>
      <c r="C1671" s="25" t="e">
        <f t="shared" si="162"/>
        <v>#VALUE!</v>
      </c>
      <c r="D1671" s="25" t="e">
        <f t="shared" si="163"/>
        <v>#VALUE!</v>
      </c>
      <c r="E1671" s="4"/>
      <c r="F1671" s="4"/>
      <c r="H1671" s="19" t="e">
        <f t="shared" si="159"/>
        <v>#VALUE!</v>
      </c>
      <c r="I1671" s="19" t="e">
        <f t="shared" si="160"/>
        <v>#VALUE!</v>
      </c>
      <c r="J1671" s="19" t="e">
        <f t="shared" si="164"/>
        <v>#VALUE!</v>
      </c>
      <c r="K1671" s="19" t="e">
        <f t="shared" si="161"/>
        <v>#VALUE!</v>
      </c>
      <c r="L1671" s="19"/>
      <c r="M1671" s="19"/>
    </row>
    <row r="1672" spans="1:13" x14ac:dyDescent="0.35">
      <c r="A1672" s="4"/>
      <c r="B1672" s="4"/>
      <c r="C1672" s="25" t="e">
        <f t="shared" si="162"/>
        <v>#VALUE!</v>
      </c>
      <c r="D1672" s="25" t="e">
        <f t="shared" si="163"/>
        <v>#VALUE!</v>
      </c>
      <c r="E1672" s="4"/>
      <c r="F1672" s="4"/>
      <c r="H1672" s="19" t="e">
        <f t="shared" si="159"/>
        <v>#VALUE!</v>
      </c>
      <c r="I1672" s="19" t="e">
        <f t="shared" si="160"/>
        <v>#VALUE!</v>
      </c>
      <c r="J1672" s="19" t="e">
        <f t="shared" si="164"/>
        <v>#VALUE!</v>
      </c>
      <c r="K1672" s="19" t="e">
        <f t="shared" si="161"/>
        <v>#VALUE!</v>
      </c>
      <c r="L1672" s="19"/>
      <c r="M1672" s="19"/>
    </row>
    <row r="1673" spans="1:13" x14ac:dyDescent="0.35">
      <c r="A1673" s="4"/>
      <c r="B1673" s="4"/>
      <c r="C1673" s="25" t="e">
        <f t="shared" si="162"/>
        <v>#VALUE!</v>
      </c>
      <c r="D1673" s="25" t="e">
        <f t="shared" si="163"/>
        <v>#VALUE!</v>
      </c>
      <c r="E1673" s="4"/>
      <c r="F1673" s="4"/>
      <c r="H1673" s="19" t="e">
        <f t="shared" si="159"/>
        <v>#VALUE!</v>
      </c>
      <c r="I1673" s="19" t="e">
        <f t="shared" si="160"/>
        <v>#VALUE!</v>
      </c>
      <c r="J1673" s="19" t="e">
        <f t="shared" si="164"/>
        <v>#VALUE!</v>
      </c>
      <c r="K1673" s="19" t="e">
        <f t="shared" si="161"/>
        <v>#VALUE!</v>
      </c>
      <c r="L1673" s="19"/>
      <c r="M1673" s="19"/>
    </row>
    <row r="1674" spans="1:13" x14ac:dyDescent="0.35">
      <c r="A1674" s="3"/>
      <c r="B1674" s="3"/>
      <c r="C1674" s="25" t="e">
        <f t="shared" si="162"/>
        <v>#VALUE!</v>
      </c>
      <c r="D1674" s="25" t="e">
        <f t="shared" si="163"/>
        <v>#VALUE!</v>
      </c>
      <c r="E1674" s="3"/>
      <c r="F1674" s="4"/>
      <c r="H1674" s="19" t="e">
        <f t="shared" si="159"/>
        <v>#VALUE!</v>
      </c>
      <c r="I1674" s="19" t="e">
        <f t="shared" si="160"/>
        <v>#VALUE!</v>
      </c>
      <c r="J1674" s="19" t="e">
        <f t="shared" si="164"/>
        <v>#VALUE!</v>
      </c>
      <c r="K1674" s="19" t="e">
        <f t="shared" si="161"/>
        <v>#VALUE!</v>
      </c>
      <c r="L1674" s="19"/>
      <c r="M1674" s="19"/>
    </row>
    <row r="1675" spans="1:13" x14ac:dyDescent="0.35">
      <c r="A1675" s="4"/>
      <c r="B1675" s="4"/>
      <c r="C1675" s="25" t="e">
        <f t="shared" si="162"/>
        <v>#VALUE!</v>
      </c>
      <c r="D1675" s="25" t="e">
        <f t="shared" si="163"/>
        <v>#VALUE!</v>
      </c>
      <c r="E1675" s="4"/>
      <c r="F1675" s="4"/>
      <c r="H1675" s="19" t="e">
        <f t="shared" si="159"/>
        <v>#VALUE!</v>
      </c>
      <c r="I1675" s="19" t="e">
        <f t="shared" si="160"/>
        <v>#VALUE!</v>
      </c>
      <c r="J1675" s="19" t="e">
        <f t="shared" si="164"/>
        <v>#VALUE!</v>
      </c>
      <c r="K1675" s="19" t="e">
        <f t="shared" si="161"/>
        <v>#VALUE!</v>
      </c>
      <c r="L1675" s="19"/>
      <c r="M1675" s="19"/>
    </row>
    <row r="1676" spans="1:13" x14ac:dyDescent="0.35">
      <c r="A1676" s="4"/>
      <c r="B1676" s="4"/>
      <c r="C1676" s="25" t="e">
        <f t="shared" si="162"/>
        <v>#VALUE!</v>
      </c>
      <c r="D1676" s="25" t="e">
        <f t="shared" si="163"/>
        <v>#VALUE!</v>
      </c>
      <c r="E1676" s="4"/>
      <c r="F1676" s="4"/>
      <c r="H1676" s="19" t="e">
        <f t="shared" si="159"/>
        <v>#VALUE!</v>
      </c>
      <c r="I1676" s="19" t="e">
        <f t="shared" si="160"/>
        <v>#VALUE!</v>
      </c>
      <c r="J1676" s="19" t="e">
        <f t="shared" si="164"/>
        <v>#VALUE!</v>
      </c>
      <c r="K1676" s="19" t="e">
        <f t="shared" si="161"/>
        <v>#VALUE!</v>
      </c>
      <c r="L1676" s="19"/>
      <c r="M1676" s="19"/>
    </row>
    <row r="1677" spans="1:13" x14ac:dyDescent="0.35">
      <c r="A1677" s="4"/>
      <c r="B1677" s="4"/>
      <c r="C1677" s="25" t="e">
        <f t="shared" si="162"/>
        <v>#VALUE!</v>
      </c>
      <c r="D1677" s="25" t="e">
        <f t="shared" si="163"/>
        <v>#VALUE!</v>
      </c>
      <c r="E1677" s="4"/>
      <c r="F1677" s="4"/>
      <c r="H1677" s="19" t="e">
        <f t="shared" ref="H1677:H1714" si="165">TRIM(PROPER(LEFT(B1677,FIND(" ",B1677))))</f>
        <v>#VALUE!</v>
      </c>
      <c r="I1677" s="19" t="e">
        <f t="shared" ref="I1677:I1714" si="166">RIGHT(B1677,LEN(B1677)-FIND(" ",B1677))</f>
        <v>#VALUE!</v>
      </c>
      <c r="J1677" s="19" t="e">
        <f t="shared" si="164"/>
        <v>#VALUE!</v>
      </c>
      <c r="K1677" s="19" t="e">
        <f t="shared" ref="K1677:K1714" si="167">IF(H1677="Certificate",PROPER(RIGHT(I1677,LEN(I1677)-2-FIND("in",LOWER(I1677)))),PROPER(B1677))</f>
        <v>#VALUE!</v>
      </c>
      <c r="L1677" s="19"/>
      <c r="M1677" s="19"/>
    </row>
    <row r="1678" spans="1:13" x14ac:dyDescent="0.35">
      <c r="A1678" s="3"/>
      <c r="B1678" s="3"/>
      <c r="C1678" s="25" t="e">
        <f t="shared" si="162"/>
        <v>#VALUE!</v>
      </c>
      <c r="D1678" s="25" t="e">
        <f t="shared" si="163"/>
        <v>#VALUE!</v>
      </c>
      <c r="E1678" s="3"/>
      <c r="F1678" s="4"/>
      <c r="H1678" s="19" t="e">
        <f t="shared" si="165"/>
        <v>#VALUE!</v>
      </c>
      <c r="I1678" s="19" t="e">
        <f t="shared" si="166"/>
        <v>#VALUE!</v>
      </c>
      <c r="J1678" s="19" t="e">
        <f t="shared" si="164"/>
        <v>#VALUE!</v>
      </c>
      <c r="K1678" s="19" t="e">
        <f t="shared" si="167"/>
        <v>#VALUE!</v>
      </c>
      <c r="L1678" s="19"/>
      <c r="M1678" s="19"/>
    </row>
    <row r="1679" spans="1:13" x14ac:dyDescent="0.35">
      <c r="A1679" s="4"/>
      <c r="B1679" s="4"/>
      <c r="C1679" s="25" t="e">
        <f t="shared" si="162"/>
        <v>#VALUE!</v>
      </c>
      <c r="D1679" s="25" t="e">
        <f t="shared" si="163"/>
        <v>#VALUE!</v>
      </c>
      <c r="E1679" s="4"/>
      <c r="F1679" s="4"/>
      <c r="H1679" s="19" t="e">
        <f t="shared" si="165"/>
        <v>#VALUE!</v>
      </c>
      <c r="I1679" s="19" t="e">
        <f t="shared" si="166"/>
        <v>#VALUE!</v>
      </c>
      <c r="J1679" s="19" t="e">
        <f t="shared" si="164"/>
        <v>#VALUE!</v>
      </c>
      <c r="K1679" s="19" t="e">
        <f t="shared" si="167"/>
        <v>#VALUE!</v>
      </c>
      <c r="L1679" s="19"/>
      <c r="M1679" s="19"/>
    </row>
    <row r="1680" spans="1:13" x14ac:dyDescent="0.35">
      <c r="A1680" s="4"/>
      <c r="B1680" s="4"/>
      <c r="C1680" s="25" t="e">
        <f t="shared" si="162"/>
        <v>#VALUE!</v>
      </c>
      <c r="D1680" s="25" t="e">
        <f t="shared" si="163"/>
        <v>#VALUE!</v>
      </c>
      <c r="E1680" s="4"/>
      <c r="F1680" s="4"/>
      <c r="H1680" s="19" t="e">
        <f t="shared" si="165"/>
        <v>#VALUE!</v>
      </c>
      <c r="I1680" s="19" t="e">
        <f t="shared" si="166"/>
        <v>#VALUE!</v>
      </c>
      <c r="J1680" s="19" t="e">
        <f t="shared" si="164"/>
        <v>#VALUE!</v>
      </c>
      <c r="K1680" s="19" t="e">
        <f t="shared" si="167"/>
        <v>#VALUE!</v>
      </c>
      <c r="L1680" s="19"/>
      <c r="M1680" s="19"/>
    </row>
    <row r="1681" spans="1:13" x14ac:dyDescent="0.35">
      <c r="A1681" s="4"/>
      <c r="B1681" s="4"/>
      <c r="C1681" s="25" t="e">
        <f t="shared" si="162"/>
        <v>#VALUE!</v>
      </c>
      <c r="D1681" s="25" t="e">
        <f t="shared" si="163"/>
        <v>#VALUE!</v>
      </c>
      <c r="E1681" s="4"/>
      <c r="F1681" s="4"/>
      <c r="H1681" s="19" t="e">
        <f t="shared" si="165"/>
        <v>#VALUE!</v>
      </c>
      <c r="I1681" s="19" t="e">
        <f t="shared" si="166"/>
        <v>#VALUE!</v>
      </c>
      <c r="J1681" s="19" t="e">
        <f t="shared" si="164"/>
        <v>#VALUE!</v>
      </c>
      <c r="K1681" s="19" t="e">
        <f t="shared" si="167"/>
        <v>#VALUE!</v>
      </c>
      <c r="L1681" s="19"/>
      <c r="M1681" s="19"/>
    </row>
    <row r="1682" spans="1:13" x14ac:dyDescent="0.35">
      <c r="A1682" s="3"/>
      <c r="B1682" s="3"/>
      <c r="C1682" s="25" t="e">
        <f t="shared" si="162"/>
        <v>#VALUE!</v>
      </c>
      <c r="D1682" s="25" t="e">
        <f t="shared" si="163"/>
        <v>#VALUE!</v>
      </c>
      <c r="E1682" s="3"/>
      <c r="F1682" s="4"/>
      <c r="H1682" s="19" t="e">
        <f t="shared" si="165"/>
        <v>#VALUE!</v>
      </c>
      <c r="I1682" s="19" t="e">
        <f t="shared" si="166"/>
        <v>#VALUE!</v>
      </c>
      <c r="J1682" s="19" t="e">
        <f t="shared" si="164"/>
        <v>#VALUE!</v>
      </c>
      <c r="K1682" s="19" t="e">
        <f t="shared" si="167"/>
        <v>#VALUE!</v>
      </c>
      <c r="L1682" s="19"/>
      <c r="M1682" s="19"/>
    </row>
    <row r="1683" spans="1:13" x14ac:dyDescent="0.35">
      <c r="A1683" s="4"/>
      <c r="B1683" s="4"/>
      <c r="C1683" s="25" t="e">
        <f t="shared" si="162"/>
        <v>#VALUE!</v>
      </c>
      <c r="D1683" s="25" t="e">
        <f t="shared" si="163"/>
        <v>#VALUE!</v>
      </c>
      <c r="E1683" s="4"/>
      <c r="F1683" s="4"/>
      <c r="H1683" s="19" t="e">
        <f t="shared" si="165"/>
        <v>#VALUE!</v>
      </c>
      <c r="I1683" s="19" t="e">
        <f t="shared" si="166"/>
        <v>#VALUE!</v>
      </c>
      <c r="J1683" s="19" t="e">
        <f t="shared" si="164"/>
        <v>#VALUE!</v>
      </c>
      <c r="K1683" s="19" t="e">
        <f t="shared" si="167"/>
        <v>#VALUE!</v>
      </c>
      <c r="L1683" s="19"/>
      <c r="M1683" s="19"/>
    </row>
    <row r="1684" spans="1:13" x14ac:dyDescent="0.35">
      <c r="A1684" s="4"/>
      <c r="B1684" s="4"/>
      <c r="C1684" s="25" t="e">
        <f t="shared" si="162"/>
        <v>#VALUE!</v>
      </c>
      <c r="D1684" s="25" t="e">
        <f t="shared" si="163"/>
        <v>#VALUE!</v>
      </c>
      <c r="E1684" s="4"/>
      <c r="F1684" s="4"/>
      <c r="H1684" s="19" t="e">
        <f t="shared" si="165"/>
        <v>#VALUE!</v>
      </c>
      <c r="I1684" s="19" t="e">
        <f t="shared" si="166"/>
        <v>#VALUE!</v>
      </c>
      <c r="J1684" s="19" t="e">
        <f t="shared" si="164"/>
        <v>#VALUE!</v>
      </c>
      <c r="K1684" s="19" t="e">
        <f t="shared" si="167"/>
        <v>#VALUE!</v>
      </c>
      <c r="L1684" s="19"/>
      <c r="M1684" s="19"/>
    </row>
    <row r="1685" spans="1:13" x14ac:dyDescent="0.35">
      <c r="A1685" s="4"/>
      <c r="B1685" s="4"/>
      <c r="C1685" s="25" t="e">
        <f t="shared" si="162"/>
        <v>#VALUE!</v>
      </c>
      <c r="D1685" s="25" t="e">
        <f t="shared" si="163"/>
        <v>#VALUE!</v>
      </c>
      <c r="E1685" s="4"/>
      <c r="F1685" s="4"/>
      <c r="H1685" s="19" t="e">
        <f t="shared" si="165"/>
        <v>#VALUE!</v>
      </c>
      <c r="I1685" s="19" t="e">
        <f t="shared" si="166"/>
        <v>#VALUE!</v>
      </c>
      <c r="J1685" s="19" t="e">
        <f t="shared" si="164"/>
        <v>#VALUE!</v>
      </c>
      <c r="K1685" s="19" t="e">
        <f t="shared" si="167"/>
        <v>#VALUE!</v>
      </c>
      <c r="L1685" s="19"/>
      <c r="M1685" s="19"/>
    </row>
    <row r="1686" spans="1:13" x14ac:dyDescent="0.35">
      <c r="A1686" s="4"/>
      <c r="B1686" s="4"/>
      <c r="C1686" s="25" t="e">
        <f t="shared" si="162"/>
        <v>#VALUE!</v>
      </c>
      <c r="D1686" s="25" t="e">
        <f t="shared" si="163"/>
        <v>#VALUE!</v>
      </c>
      <c r="E1686" s="4"/>
      <c r="F1686" s="4"/>
      <c r="H1686" s="19" t="e">
        <f t="shared" si="165"/>
        <v>#VALUE!</v>
      </c>
      <c r="I1686" s="19" t="e">
        <f t="shared" si="166"/>
        <v>#VALUE!</v>
      </c>
      <c r="J1686" s="19" t="e">
        <f t="shared" si="164"/>
        <v>#VALUE!</v>
      </c>
      <c r="K1686" s="19" t="e">
        <f t="shared" si="167"/>
        <v>#VALUE!</v>
      </c>
      <c r="L1686" s="19"/>
      <c r="M1686" s="19"/>
    </row>
    <row r="1687" spans="1:13" x14ac:dyDescent="0.35">
      <c r="A1687" s="1"/>
      <c r="B1687" s="1"/>
      <c r="C1687" s="25" t="e">
        <f t="shared" si="162"/>
        <v>#VALUE!</v>
      </c>
      <c r="D1687" s="25" t="e">
        <f t="shared" si="163"/>
        <v>#VALUE!</v>
      </c>
      <c r="E1687" s="1"/>
      <c r="F1687" s="4"/>
      <c r="H1687" s="19" t="e">
        <f t="shared" si="165"/>
        <v>#VALUE!</v>
      </c>
      <c r="I1687" s="19" t="e">
        <f t="shared" si="166"/>
        <v>#VALUE!</v>
      </c>
      <c r="J1687" s="19" t="e">
        <f t="shared" si="164"/>
        <v>#VALUE!</v>
      </c>
      <c r="K1687" s="19" t="e">
        <f t="shared" si="167"/>
        <v>#VALUE!</v>
      </c>
      <c r="L1687" s="19"/>
      <c r="M1687" s="19"/>
    </row>
    <row r="1688" spans="1:13" x14ac:dyDescent="0.35">
      <c r="A1688" s="10"/>
      <c r="B1688" s="10"/>
      <c r="C1688" s="25" t="e">
        <f t="shared" si="162"/>
        <v>#VALUE!</v>
      </c>
      <c r="D1688" s="25" t="e">
        <f t="shared" si="163"/>
        <v>#VALUE!</v>
      </c>
      <c r="E1688" s="10"/>
      <c r="F1688" s="4"/>
      <c r="H1688" s="19" t="e">
        <f t="shared" si="165"/>
        <v>#VALUE!</v>
      </c>
      <c r="I1688" s="19" t="e">
        <f t="shared" si="166"/>
        <v>#VALUE!</v>
      </c>
      <c r="J1688" s="19" t="e">
        <f t="shared" si="164"/>
        <v>#VALUE!</v>
      </c>
      <c r="K1688" s="19" t="e">
        <f t="shared" si="167"/>
        <v>#VALUE!</v>
      </c>
      <c r="L1688" s="19"/>
      <c r="M1688" s="19"/>
    </row>
    <row r="1689" spans="1:13" x14ac:dyDescent="0.35">
      <c r="A1689" s="10"/>
      <c r="B1689" s="10"/>
      <c r="C1689" s="25" t="e">
        <f t="shared" si="162"/>
        <v>#VALUE!</v>
      </c>
      <c r="D1689" s="25" t="e">
        <f t="shared" si="163"/>
        <v>#VALUE!</v>
      </c>
      <c r="E1689" s="10"/>
      <c r="F1689" s="4"/>
      <c r="H1689" s="19" t="e">
        <f t="shared" si="165"/>
        <v>#VALUE!</v>
      </c>
      <c r="I1689" s="19" t="e">
        <f t="shared" si="166"/>
        <v>#VALUE!</v>
      </c>
      <c r="J1689" s="19" t="e">
        <f t="shared" si="164"/>
        <v>#VALUE!</v>
      </c>
      <c r="K1689" s="19" t="e">
        <f t="shared" si="167"/>
        <v>#VALUE!</v>
      </c>
      <c r="L1689" s="19"/>
      <c r="M1689" s="19"/>
    </row>
    <row r="1690" spans="1:13" x14ac:dyDescent="0.35">
      <c r="A1690" s="10"/>
      <c r="B1690" s="10"/>
      <c r="C1690" s="25" t="e">
        <f t="shared" si="162"/>
        <v>#VALUE!</v>
      </c>
      <c r="D1690" s="25" t="e">
        <f t="shared" si="163"/>
        <v>#VALUE!</v>
      </c>
      <c r="E1690" s="10"/>
      <c r="F1690" s="4"/>
      <c r="H1690" s="19" t="e">
        <f t="shared" si="165"/>
        <v>#VALUE!</v>
      </c>
      <c r="I1690" s="19" t="e">
        <f t="shared" si="166"/>
        <v>#VALUE!</v>
      </c>
      <c r="J1690" s="19" t="e">
        <f t="shared" si="164"/>
        <v>#VALUE!</v>
      </c>
      <c r="K1690" s="19" t="e">
        <f t="shared" si="167"/>
        <v>#VALUE!</v>
      </c>
      <c r="L1690" s="19"/>
      <c r="M1690" s="19"/>
    </row>
    <row r="1691" spans="1:13" x14ac:dyDescent="0.35">
      <c r="A1691" s="10"/>
      <c r="B1691" s="10"/>
      <c r="C1691" s="25" t="e">
        <f t="shared" si="162"/>
        <v>#VALUE!</v>
      </c>
      <c r="D1691" s="25" t="e">
        <f t="shared" si="163"/>
        <v>#VALUE!</v>
      </c>
      <c r="E1691" s="10"/>
      <c r="F1691" s="4"/>
      <c r="H1691" s="19" t="e">
        <f t="shared" si="165"/>
        <v>#VALUE!</v>
      </c>
      <c r="I1691" s="19" t="e">
        <f t="shared" si="166"/>
        <v>#VALUE!</v>
      </c>
      <c r="J1691" s="19" t="e">
        <f t="shared" si="164"/>
        <v>#VALUE!</v>
      </c>
      <c r="K1691" s="19" t="e">
        <f t="shared" si="167"/>
        <v>#VALUE!</v>
      </c>
      <c r="L1691" s="19"/>
      <c r="M1691" s="19"/>
    </row>
    <row r="1692" spans="1:13" x14ac:dyDescent="0.35">
      <c r="A1692" s="1"/>
      <c r="B1692" s="1"/>
      <c r="C1692" s="25" t="e">
        <f t="shared" si="162"/>
        <v>#VALUE!</v>
      </c>
      <c r="D1692" s="25" t="e">
        <f t="shared" si="163"/>
        <v>#VALUE!</v>
      </c>
      <c r="E1692" s="1"/>
      <c r="F1692" s="4"/>
      <c r="H1692" s="19" t="e">
        <f t="shared" si="165"/>
        <v>#VALUE!</v>
      </c>
      <c r="I1692" s="19" t="e">
        <f t="shared" si="166"/>
        <v>#VALUE!</v>
      </c>
      <c r="J1692" s="19" t="e">
        <f t="shared" si="164"/>
        <v>#VALUE!</v>
      </c>
      <c r="K1692" s="19" t="e">
        <f t="shared" si="167"/>
        <v>#VALUE!</v>
      </c>
      <c r="L1692" s="19"/>
      <c r="M1692" s="19"/>
    </row>
    <row r="1693" spans="1:13" x14ac:dyDescent="0.35">
      <c r="A1693" s="10"/>
      <c r="B1693" s="10"/>
      <c r="C1693" s="25" t="e">
        <f t="shared" si="162"/>
        <v>#VALUE!</v>
      </c>
      <c r="D1693" s="25" t="e">
        <f t="shared" si="163"/>
        <v>#VALUE!</v>
      </c>
      <c r="E1693" s="10"/>
      <c r="F1693" s="4"/>
      <c r="H1693" s="19" t="e">
        <f t="shared" si="165"/>
        <v>#VALUE!</v>
      </c>
      <c r="I1693" s="19" t="e">
        <f t="shared" si="166"/>
        <v>#VALUE!</v>
      </c>
      <c r="J1693" s="19" t="e">
        <f t="shared" si="164"/>
        <v>#VALUE!</v>
      </c>
      <c r="K1693" s="19" t="e">
        <f t="shared" si="167"/>
        <v>#VALUE!</v>
      </c>
      <c r="L1693" s="19"/>
      <c r="M1693" s="19"/>
    </row>
    <row r="1694" spans="1:13" x14ac:dyDescent="0.35">
      <c r="A1694" s="10"/>
      <c r="B1694" s="10"/>
      <c r="C1694" s="25" t="e">
        <f t="shared" si="162"/>
        <v>#VALUE!</v>
      </c>
      <c r="D1694" s="25" t="e">
        <f t="shared" si="163"/>
        <v>#VALUE!</v>
      </c>
      <c r="E1694" s="10"/>
      <c r="F1694" s="4"/>
      <c r="H1694" s="19" t="e">
        <f t="shared" si="165"/>
        <v>#VALUE!</v>
      </c>
      <c r="I1694" s="19" t="e">
        <f t="shared" si="166"/>
        <v>#VALUE!</v>
      </c>
      <c r="J1694" s="19" t="e">
        <f t="shared" si="164"/>
        <v>#VALUE!</v>
      </c>
      <c r="K1694" s="19" t="e">
        <f t="shared" si="167"/>
        <v>#VALUE!</v>
      </c>
      <c r="L1694" s="19"/>
      <c r="M1694" s="19"/>
    </row>
    <row r="1695" spans="1:13" x14ac:dyDescent="0.35">
      <c r="A1695" s="10"/>
      <c r="B1695" s="10"/>
      <c r="C1695" s="25" t="e">
        <f t="shared" si="162"/>
        <v>#VALUE!</v>
      </c>
      <c r="D1695" s="25" t="e">
        <f t="shared" si="163"/>
        <v>#VALUE!</v>
      </c>
      <c r="E1695" s="10"/>
      <c r="F1695" s="4"/>
      <c r="H1695" s="19" t="e">
        <f t="shared" si="165"/>
        <v>#VALUE!</v>
      </c>
      <c r="I1695" s="19" t="e">
        <f t="shared" si="166"/>
        <v>#VALUE!</v>
      </c>
      <c r="J1695" s="19" t="e">
        <f t="shared" si="164"/>
        <v>#VALUE!</v>
      </c>
      <c r="K1695" s="19" t="e">
        <f t="shared" si="167"/>
        <v>#VALUE!</v>
      </c>
      <c r="L1695" s="19"/>
      <c r="M1695" s="19"/>
    </row>
    <row r="1696" spans="1:13" x14ac:dyDescent="0.35">
      <c r="A1696" s="1"/>
      <c r="B1696" s="1"/>
      <c r="C1696" s="25" t="e">
        <f t="shared" si="162"/>
        <v>#VALUE!</v>
      </c>
      <c r="D1696" s="25" t="e">
        <f t="shared" si="163"/>
        <v>#VALUE!</v>
      </c>
      <c r="E1696" s="1"/>
      <c r="F1696" s="4"/>
      <c r="H1696" s="19" t="e">
        <f t="shared" si="165"/>
        <v>#VALUE!</v>
      </c>
      <c r="I1696" s="19" t="e">
        <f t="shared" si="166"/>
        <v>#VALUE!</v>
      </c>
      <c r="J1696" s="19" t="e">
        <f t="shared" si="164"/>
        <v>#VALUE!</v>
      </c>
      <c r="K1696" s="19" t="e">
        <f t="shared" si="167"/>
        <v>#VALUE!</v>
      </c>
      <c r="L1696" s="19"/>
      <c r="M1696" s="19"/>
    </row>
    <row r="1697" spans="1:13" x14ac:dyDescent="0.35">
      <c r="A1697" s="10"/>
      <c r="B1697" s="10"/>
      <c r="C1697" s="25" t="e">
        <f t="shared" si="162"/>
        <v>#VALUE!</v>
      </c>
      <c r="D1697" s="25" t="e">
        <f t="shared" si="163"/>
        <v>#VALUE!</v>
      </c>
      <c r="E1697" s="10"/>
      <c r="F1697" s="4"/>
      <c r="H1697" s="19" t="e">
        <f t="shared" si="165"/>
        <v>#VALUE!</v>
      </c>
      <c r="I1697" s="19" t="e">
        <f t="shared" si="166"/>
        <v>#VALUE!</v>
      </c>
      <c r="J1697" s="19" t="e">
        <f t="shared" si="164"/>
        <v>#VALUE!</v>
      </c>
      <c r="K1697" s="19" t="e">
        <f t="shared" si="167"/>
        <v>#VALUE!</v>
      </c>
      <c r="L1697" s="19"/>
      <c r="M1697" s="19"/>
    </row>
    <row r="1698" spans="1:13" x14ac:dyDescent="0.35">
      <c r="A1698" s="10"/>
      <c r="B1698" s="10"/>
      <c r="C1698" s="25" t="e">
        <f t="shared" si="162"/>
        <v>#VALUE!</v>
      </c>
      <c r="D1698" s="25" t="e">
        <f t="shared" si="163"/>
        <v>#VALUE!</v>
      </c>
      <c r="E1698" s="10"/>
      <c r="F1698" s="4"/>
      <c r="H1698" s="19" t="e">
        <f t="shared" si="165"/>
        <v>#VALUE!</v>
      </c>
      <c r="I1698" s="19" t="e">
        <f t="shared" si="166"/>
        <v>#VALUE!</v>
      </c>
      <c r="J1698" s="19" t="e">
        <f t="shared" si="164"/>
        <v>#VALUE!</v>
      </c>
      <c r="K1698" s="19" t="e">
        <f t="shared" si="167"/>
        <v>#VALUE!</v>
      </c>
      <c r="L1698" s="19"/>
      <c r="M1698" s="19"/>
    </row>
    <row r="1699" spans="1:13" x14ac:dyDescent="0.35">
      <c r="A1699" s="10"/>
      <c r="B1699" s="10"/>
      <c r="C1699" s="25" t="e">
        <f t="shared" si="162"/>
        <v>#VALUE!</v>
      </c>
      <c r="D1699" s="25" t="e">
        <f t="shared" si="163"/>
        <v>#VALUE!</v>
      </c>
      <c r="E1699" s="10"/>
      <c r="F1699" s="4"/>
      <c r="H1699" s="19" t="e">
        <f t="shared" si="165"/>
        <v>#VALUE!</v>
      </c>
      <c r="I1699" s="19" t="e">
        <f t="shared" si="166"/>
        <v>#VALUE!</v>
      </c>
      <c r="J1699" s="19" t="e">
        <f t="shared" si="164"/>
        <v>#VALUE!</v>
      </c>
      <c r="K1699" s="19" t="e">
        <f t="shared" si="167"/>
        <v>#VALUE!</v>
      </c>
      <c r="L1699" s="19"/>
      <c r="M1699" s="19"/>
    </row>
    <row r="1700" spans="1:13" x14ac:dyDescent="0.35">
      <c r="A1700" s="10"/>
      <c r="B1700" s="10"/>
      <c r="C1700" s="25" t="e">
        <f t="shared" si="162"/>
        <v>#VALUE!</v>
      </c>
      <c r="D1700" s="25" t="e">
        <f t="shared" si="163"/>
        <v>#VALUE!</v>
      </c>
      <c r="E1700" s="10"/>
      <c r="F1700" s="4"/>
      <c r="H1700" s="19" t="e">
        <f t="shared" si="165"/>
        <v>#VALUE!</v>
      </c>
      <c r="I1700" s="19" t="e">
        <f t="shared" si="166"/>
        <v>#VALUE!</v>
      </c>
      <c r="J1700" s="19" t="e">
        <f t="shared" si="164"/>
        <v>#VALUE!</v>
      </c>
      <c r="K1700" s="19" t="e">
        <f t="shared" si="167"/>
        <v>#VALUE!</v>
      </c>
      <c r="L1700" s="19"/>
      <c r="M1700" s="19"/>
    </row>
    <row r="1701" spans="1:13" x14ac:dyDescent="0.35">
      <c r="A1701" s="3"/>
      <c r="B1701" s="3"/>
      <c r="C1701" s="25" t="e">
        <f t="shared" si="162"/>
        <v>#VALUE!</v>
      </c>
      <c r="D1701" s="25" t="e">
        <f t="shared" si="163"/>
        <v>#VALUE!</v>
      </c>
      <c r="E1701" s="3"/>
      <c r="F1701" s="4"/>
      <c r="H1701" s="19" t="e">
        <f t="shared" si="165"/>
        <v>#VALUE!</v>
      </c>
      <c r="I1701" s="19" t="e">
        <f t="shared" si="166"/>
        <v>#VALUE!</v>
      </c>
      <c r="J1701" s="19" t="e">
        <f t="shared" si="164"/>
        <v>#VALUE!</v>
      </c>
      <c r="K1701" s="19" t="e">
        <f t="shared" si="167"/>
        <v>#VALUE!</v>
      </c>
      <c r="L1701" s="19"/>
      <c r="M1701" s="19"/>
    </row>
    <row r="1702" spans="1:13" x14ac:dyDescent="0.35">
      <c r="A1702" s="10"/>
      <c r="B1702" s="10"/>
      <c r="C1702" s="25" t="e">
        <f t="shared" si="162"/>
        <v>#VALUE!</v>
      </c>
      <c r="D1702" s="25" t="e">
        <f t="shared" si="163"/>
        <v>#VALUE!</v>
      </c>
      <c r="E1702" s="10"/>
      <c r="F1702" s="4"/>
      <c r="H1702" s="19" t="e">
        <f t="shared" si="165"/>
        <v>#VALUE!</v>
      </c>
      <c r="I1702" s="19" t="e">
        <f t="shared" si="166"/>
        <v>#VALUE!</v>
      </c>
      <c r="J1702" s="19" t="e">
        <f t="shared" si="164"/>
        <v>#VALUE!</v>
      </c>
      <c r="K1702" s="19" t="e">
        <f t="shared" si="167"/>
        <v>#VALUE!</v>
      </c>
      <c r="L1702" s="19"/>
      <c r="M1702" s="19"/>
    </row>
    <row r="1703" spans="1:13" x14ac:dyDescent="0.35">
      <c r="A1703" s="10"/>
      <c r="B1703" s="10"/>
      <c r="C1703" s="25" t="e">
        <f t="shared" si="162"/>
        <v>#VALUE!</v>
      </c>
      <c r="D1703" s="25" t="e">
        <f t="shared" si="163"/>
        <v>#VALUE!</v>
      </c>
      <c r="E1703" s="10"/>
      <c r="F1703" s="4"/>
      <c r="H1703" s="19" t="e">
        <f t="shared" si="165"/>
        <v>#VALUE!</v>
      </c>
      <c r="I1703" s="19" t="e">
        <f t="shared" si="166"/>
        <v>#VALUE!</v>
      </c>
      <c r="J1703" s="19" t="e">
        <f t="shared" si="164"/>
        <v>#VALUE!</v>
      </c>
      <c r="K1703" s="19" t="e">
        <f t="shared" si="167"/>
        <v>#VALUE!</v>
      </c>
      <c r="L1703" s="19"/>
      <c r="M1703" s="19"/>
    </row>
    <row r="1704" spans="1:13" x14ac:dyDescent="0.35">
      <c r="A1704" s="10"/>
      <c r="B1704" s="10"/>
      <c r="C1704" s="25" t="e">
        <f t="shared" si="162"/>
        <v>#VALUE!</v>
      </c>
      <c r="D1704" s="25" t="e">
        <f t="shared" si="163"/>
        <v>#VALUE!</v>
      </c>
      <c r="E1704" s="10"/>
      <c r="F1704" s="4"/>
      <c r="H1704" s="19" t="e">
        <f t="shared" si="165"/>
        <v>#VALUE!</v>
      </c>
      <c r="I1704" s="19" t="e">
        <f t="shared" si="166"/>
        <v>#VALUE!</v>
      </c>
      <c r="J1704" s="19" t="e">
        <f t="shared" si="164"/>
        <v>#VALUE!</v>
      </c>
      <c r="K1704" s="19" t="e">
        <f t="shared" si="167"/>
        <v>#VALUE!</v>
      </c>
      <c r="L1704" s="19"/>
      <c r="M1704" s="19"/>
    </row>
    <row r="1705" spans="1:13" x14ac:dyDescent="0.35">
      <c r="A1705" s="10"/>
      <c r="B1705" s="10"/>
      <c r="C1705" s="25" t="e">
        <f t="shared" si="162"/>
        <v>#VALUE!</v>
      </c>
      <c r="D1705" s="25" t="e">
        <f t="shared" si="163"/>
        <v>#VALUE!</v>
      </c>
      <c r="E1705" s="10"/>
      <c r="F1705" s="4"/>
      <c r="H1705" s="19" t="e">
        <f t="shared" si="165"/>
        <v>#VALUE!</v>
      </c>
      <c r="I1705" s="19" t="e">
        <f t="shared" si="166"/>
        <v>#VALUE!</v>
      </c>
      <c r="J1705" s="19" t="e">
        <f t="shared" si="164"/>
        <v>#VALUE!</v>
      </c>
      <c r="K1705" s="19" t="e">
        <f t="shared" si="167"/>
        <v>#VALUE!</v>
      </c>
      <c r="L1705" s="19"/>
      <c r="M1705" s="19"/>
    </row>
    <row r="1706" spans="1:13" x14ac:dyDescent="0.35">
      <c r="A1706" s="10"/>
      <c r="B1706" s="10"/>
      <c r="C1706" s="25" t="e">
        <f t="shared" si="162"/>
        <v>#VALUE!</v>
      </c>
      <c r="D1706" s="25" t="e">
        <f t="shared" si="163"/>
        <v>#VALUE!</v>
      </c>
      <c r="E1706" s="10"/>
      <c r="F1706" s="4"/>
      <c r="H1706" s="19" t="e">
        <f t="shared" si="165"/>
        <v>#VALUE!</v>
      </c>
      <c r="I1706" s="19" t="e">
        <f t="shared" si="166"/>
        <v>#VALUE!</v>
      </c>
      <c r="J1706" s="19" t="e">
        <f t="shared" si="164"/>
        <v>#VALUE!</v>
      </c>
      <c r="K1706" s="19" t="e">
        <f t="shared" si="167"/>
        <v>#VALUE!</v>
      </c>
      <c r="L1706" s="19"/>
      <c r="M1706" s="19"/>
    </row>
    <row r="1707" spans="1:13" x14ac:dyDescent="0.35">
      <c r="A1707" s="1"/>
      <c r="B1707" s="1"/>
      <c r="C1707" s="25" t="e">
        <f t="shared" si="162"/>
        <v>#VALUE!</v>
      </c>
      <c r="D1707" s="25" t="e">
        <f t="shared" si="163"/>
        <v>#VALUE!</v>
      </c>
      <c r="E1707" s="1"/>
      <c r="F1707" s="4"/>
      <c r="H1707" s="19" t="e">
        <f t="shared" si="165"/>
        <v>#VALUE!</v>
      </c>
      <c r="I1707" s="19" t="e">
        <f t="shared" si="166"/>
        <v>#VALUE!</v>
      </c>
      <c r="J1707" s="19" t="e">
        <f t="shared" si="164"/>
        <v>#VALUE!</v>
      </c>
      <c r="K1707" s="19" t="e">
        <f t="shared" si="167"/>
        <v>#VALUE!</v>
      </c>
      <c r="L1707" s="19"/>
      <c r="M1707" s="19"/>
    </row>
    <row r="1708" spans="1:13" x14ac:dyDescent="0.35">
      <c r="A1708" s="3"/>
      <c r="B1708" s="3"/>
      <c r="C1708" s="25" t="e">
        <f t="shared" si="162"/>
        <v>#VALUE!</v>
      </c>
      <c r="D1708" s="25" t="e">
        <f t="shared" si="163"/>
        <v>#VALUE!</v>
      </c>
      <c r="E1708" s="3"/>
      <c r="F1708" s="4"/>
      <c r="H1708" s="19" t="e">
        <f t="shared" si="165"/>
        <v>#VALUE!</v>
      </c>
      <c r="I1708" s="19" t="e">
        <f t="shared" si="166"/>
        <v>#VALUE!</v>
      </c>
      <c r="J1708" s="19" t="e">
        <f t="shared" si="164"/>
        <v>#VALUE!</v>
      </c>
      <c r="K1708" s="19" t="e">
        <f t="shared" si="167"/>
        <v>#VALUE!</v>
      </c>
      <c r="L1708" s="19"/>
      <c r="M1708" s="19"/>
    </row>
    <row r="1709" spans="1:13" x14ac:dyDescent="0.35">
      <c r="A1709" s="10"/>
      <c r="B1709" s="10"/>
      <c r="C1709" s="25" t="e">
        <f t="shared" si="162"/>
        <v>#VALUE!</v>
      </c>
      <c r="D1709" s="25" t="e">
        <f t="shared" si="163"/>
        <v>#VALUE!</v>
      </c>
      <c r="E1709" s="10"/>
      <c r="F1709" s="4"/>
      <c r="H1709" s="19" t="e">
        <f t="shared" si="165"/>
        <v>#VALUE!</v>
      </c>
      <c r="I1709" s="19" t="e">
        <f t="shared" si="166"/>
        <v>#VALUE!</v>
      </c>
      <c r="J1709" s="19" t="e">
        <f t="shared" si="164"/>
        <v>#VALUE!</v>
      </c>
      <c r="K1709" s="19" t="e">
        <f t="shared" si="167"/>
        <v>#VALUE!</v>
      </c>
      <c r="L1709" s="19"/>
      <c r="M1709" s="19"/>
    </row>
    <row r="1710" spans="1:13" x14ac:dyDescent="0.35">
      <c r="A1710" s="10"/>
      <c r="B1710" s="10"/>
      <c r="C1710" s="25" t="e">
        <f t="shared" si="162"/>
        <v>#VALUE!</v>
      </c>
      <c r="D1710" s="25" t="e">
        <f t="shared" si="163"/>
        <v>#VALUE!</v>
      </c>
      <c r="E1710" s="10"/>
      <c r="F1710" s="4"/>
      <c r="H1710" s="19" t="e">
        <f t="shared" si="165"/>
        <v>#VALUE!</v>
      </c>
      <c r="I1710" s="19" t="e">
        <f t="shared" si="166"/>
        <v>#VALUE!</v>
      </c>
      <c r="J1710" s="19" t="e">
        <f t="shared" si="164"/>
        <v>#VALUE!</v>
      </c>
      <c r="K1710" s="19" t="e">
        <f t="shared" si="167"/>
        <v>#VALUE!</v>
      </c>
      <c r="L1710" s="19"/>
      <c r="M1710" s="19"/>
    </row>
    <row r="1711" spans="1:13" x14ac:dyDescent="0.35">
      <c r="A1711" s="1"/>
      <c r="B1711" s="1"/>
      <c r="C1711" s="25" t="e">
        <f t="shared" si="162"/>
        <v>#VALUE!</v>
      </c>
      <c r="D1711" s="25" t="e">
        <f t="shared" si="163"/>
        <v>#VALUE!</v>
      </c>
      <c r="E1711" s="1"/>
      <c r="F1711" s="4"/>
      <c r="H1711" s="19" t="e">
        <f t="shared" si="165"/>
        <v>#VALUE!</v>
      </c>
      <c r="I1711" s="19" t="e">
        <f t="shared" si="166"/>
        <v>#VALUE!</v>
      </c>
      <c r="J1711" s="19" t="e">
        <f t="shared" si="164"/>
        <v>#VALUE!</v>
      </c>
      <c r="K1711" s="19" t="e">
        <f t="shared" si="167"/>
        <v>#VALUE!</v>
      </c>
      <c r="L1711" s="19"/>
      <c r="M1711" s="19"/>
    </row>
    <row r="1712" spans="1:13" x14ac:dyDescent="0.35">
      <c r="A1712" s="10"/>
      <c r="B1712" s="10"/>
      <c r="C1712" s="25" t="e">
        <f t="shared" si="162"/>
        <v>#VALUE!</v>
      </c>
      <c r="D1712" s="25" t="e">
        <f t="shared" si="163"/>
        <v>#VALUE!</v>
      </c>
      <c r="E1712" s="10"/>
      <c r="F1712" s="4"/>
      <c r="H1712" s="19" t="e">
        <f t="shared" si="165"/>
        <v>#VALUE!</v>
      </c>
      <c r="I1712" s="19" t="e">
        <f t="shared" si="166"/>
        <v>#VALUE!</v>
      </c>
      <c r="J1712" s="19" t="e">
        <f t="shared" si="164"/>
        <v>#VALUE!</v>
      </c>
      <c r="K1712" s="19" t="e">
        <f t="shared" si="167"/>
        <v>#VALUE!</v>
      </c>
      <c r="L1712" s="19"/>
      <c r="M1712" s="19"/>
    </row>
    <row r="1713" spans="1:13" x14ac:dyDescent="0.35">
      <c r="A1713" s="10"/>
      <c r="B1713" s="10"/>
      <c r="C1713" s="25" t="e">
        <f t="shared" si="162"/>
        <v>#VALUE!</v>
      </c>
      <c r="D1713" s="25" t="e">
        <f t="shared" si="163"/>
        <v>#VALUE!</v>
      </c>
      <c r="E1713" s="10"/>
      <c r="F1713" s="4"/>
      <c r="H1713" s="19" t="e">
        <f t="shared" si="165"/>
        <v>#VALUE!</v>
      </c>
      <c r="I1713" s="19" t="e">
        <f t="shared" si="166"/>
        <v>#VALUE!</v>
      </c>
      <c r="J1713" s="19" t="e">
        <f t="shared" si="164"/>
        <v>#VALUE!</v>
      </c>
      <c r="K1713" s="19" t="e">
        <f t="shared" si="167"/>
        <v>#VALUE!</v>
      </c>
      <c r="L1713" s="19"/>
      <c r="M1713" s="19"/>
    </row>
    <row r="1714" spans="1:13" x14ac:dyDescent="0.35">
      <c r="A1714" s="10"/>
      <c r="B1714" s="10"/>
      <c r="C1714" s="25" t="e">
        <f t="shared" si="162"/>
        <v>#VALUE!</v>
      </c>
      <c r="D1714" s="25" t="e">
        <f t="shared" si="163"/>
        <v>#VALUE!</v>
      </c>
      <c r="E1714" s="10"/>
      <c r="F1714" s="4"/>
      <c r="H1714" s="19" t="e">
        <f t="shared" si="165"/>
        <v>#VALUE!</v>
      </c>
      <c r="I1714" s="19" t="e">
        <f t="shared" si="166"/>
        <v>#VALUE!</v>
      </c>
      <c r="J1714" s="19" t="e">
        <f t="shared" si="164"/>
        <v>#VALUE!</v>
      </c>
      <c r="K1714" s="19" t="e">
        <f t="shared" si="167"/>
        <v>#VALUE!</v>
      </c>
      <c r="L1714" s="19"/>
      <c r="M1714" s="19"/>
    </row>
    <row r="1715" spans="1:13" x14ac:dyDescent="0.35">
      <c r="A1715" s="10"/>
      <c r="B1715" s="10"/>
      <c r="C1715" s="25" t="str">
        <f t="shared" si="162"/>
        <v/>
      </c>
      <c r="D1715" s="25" t="str">
        <f t="shared" si="163"/>
        <v xml:space="preserve"> </v>
      </c>
      <c r="E1715" s="10"/>
      <c r="F1715" s="4"/>
    </row>
    <row r="1716" spans="1:13" x14ac:dyDescent="0.35">
      <c r="A1716" s="10"/>
      <c r="B1716" s="10"/>
      <c r="C1716" s="25" t="str">
        <f t="shared" si="162"/>
        <v/>
      </c>
      <c r="D1716" s="25" t="str">
        <f t="shared" si="163"/>
        <v xml:space="preserve"> </v>
      </c>
      <c r="E1716" s="10"/>
      <c r="F1716" s="4"/>
    </row>
    <row r="1717" spans="1:13" x14ac:dyDescent="0.35">
      <c r="A1717" s="10"/>
      <c r="B1717" s="10"/>
      <c r="C1717" s="25" t="str">
        <f t="shared" si="162"/>
        <v/>
      </c>
      <c r="D1717" s="25" t="str">
        <f t="shared" si="163"/>
        <v xml:space="preserve"> </v>
      </c>
      <c r="E1717" s="10"/>
      <c r="F1717" s="4"/>
    </row>
    <row r="1718" spans="1:13" x14ac:dyDescent="0.35">
      <c r="A1718" s="10"/>
      <c r="B1718" s="10"/>
      <c r="C1718" s="25" t="str">
        <f t="shared" si="162"/>
        <v/>
      </c>
      <c r="D1718" s="25" t="str">
        <f t="shared" si="163"/>
        <v xml:space="preserve"> </v>
      </c>
      <c r="E1718" s="10"/>
      <c r="F1718" s="4"/>
    </row>
    <row r="1719" spans="1:13" x14ac:dyDescent="0.35">
      <c r="A1719" s="3"/>
      <c r="B1719" s="3"/>
      <c r="C1719" s="25" t="str">
        <f t="shared" si="162"/>
        <v/>
      </c>
      <c r="D1719" s="25" t="str">
        <f t="shared" si="163"/>
        <v xml:space="preserve"> </v>
      </c>
      <c r="E1719" s="3"/>
      <c r="F1719" s="4"/>
    </row>
    <row r="1720" spans="1:13" x14ac:dyDescent="0.35">
      <c r="A1720" s="10"/>
      <c r="B1720" s="10"/>
      <c r="C1720" s="25" t="str">
        <f t="shared" si="162"/>
        <v/>
      </c>
      <c r="D1720" s="25" t="str">
        <f t="shared" si="163"/>
        <v xml:space="preserve"> </v>
      </c>
      <c r="E1720" s="10"/>
      <c r="F1720" s="4"/>
    </row>
    <row r="1721" spans="1:13" x14ac:dyDescent="0.35">
      <c r="A1721" s="10"/>
      <c r="B1721" s="10"/>
      <c r="C1721" s="25" t="str">
        <f t="shared" si="162"/>
        <v/>
      </c>
      <c r="D1721" s="25" t="str">
        <f t="shared" si="163"/>
        <v xml:space="preserve"> </v>
      </c>
      <c r="E1721" s="10"/>
      <c r="F1721" s="4"/>
    </row>
    <row r="1722" spans="1:13" x14ac:dyDescent="0.35">
      <c r="A1722" s="10"/>
      <c r="B1722" s="10"/>
      <c r="C1722" s="25" t="str">
        <f t="shared" si="162"/>
        <v/>
      </c>
      <c r="D1722" s="25" t="str">
        <f t="shared" si="163"/>
        <v xml:space="preserve"> </v>
      </c>
      <c r="E1722" s="10"/>
      <c r="F1722" s="4"/>
    </row>
  </sheetData>
  <autoFilter ref="A1:F1722" xr:uid="{FF260C8C-46C2-4BD2-BBDA-12A72CB78371}">
    <sortState xmlns:xlrd2="http://schemas.microsoft.com/office/spreadsheetml/2017/richdata2" ref="A2:F1722">
      <sortCondition descending="1" ref="E1:E1722"/>
    </sortState>
  </autoFilter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DA439-1D27-4F0B-8D65-80D79C5D7174}">
  <sheetPr>
    <pageSetUpPr fitToPage="1"/>
  </sheetPr>
  <dimension ref="A1:C441"/>
  <sheetViews>
    <sheetView workbookViewId="0">
      <selection activeCell="A2" sqref="A2"/>
    </sheetView>
  </sheetViews>
  <sheetFormatPr defaultColWidth="9.1796875" defaultRowHeight="14.5" x14ac:dyDescent="0.35"/>
  <cols>
    <col min="1" max="1" width="12.7265625" style="25" customWidth="1"/>
    <col min="2" max="2" width="80.54296875" style="25" bestFit="1" customWidth="1"/>
    <col min="3" max="3" width="19.26953125" style="25" customWidth="1"/>
    <col min="4" max="16384" width="9.1796875" style="25"/>
  </cols>
  <sheetData>
    <row r="1" spans="1:3" x14ac:dyDescent="0.35">
      <c r="A1" s="25" t="s">
        <v>564</v>
      </c>
      <c r="B1" s="25" t="s">
        <v>2088</v>
      </c>
      <c r="C1" s="25" t="s">
        <v>2089</v>
      </c>
    </row>
    <row r="2" spans="1:3" x14ac:dyDescent="0.35">
      <c r="A2" s="25" t="s">
        <v>71</v>
      </c>
      <c r="B2" s="25" t="s">
        <v>375</v>
      </c>
      <c r="C2" s="25">
        <v>14821</v>
      </c>
    </row>
    <row r="3" spans="1:3" x14ac:dyDescent="0.35">
      <c r="A3" s="25" t="s">
        <v>112</v>
      </c>
      <c r="B3" s="25" t="s">
        <v>310</v>
      </c>
      <c r="C3" s="25">
        <v>4844</v>
      </c>
    </row>
    <row r="4" spans="1:3" x14ac:dyDescent="0.35">
      <c r="A4" s="25" t="s">
        <v>82</v>
      </c>
      <c r="B4" s="25" t="s">
        <v>352</v>
      </c>
      <c r="C4" s="25">
        <v>3868</v>
      </c>
    </row>
    <row r="5" spans="1:3" x14ac:dyDescent="0.35">
      <c r="A5" s="25" t="s">
        <v>117</v>
      </c>
      <c r="B5" s="25" t="s">
        <v>367</v>
      </c>
      <c r="C5" s="25">
        <v>3834</v>
      </c>
    </row>
    <row r="6" spans="1:3" x14ac:dyDescent="0.35">
      <c r="A6" s="25" t="s">
        <v>31</v>
      </c>
      <c r="B6" s="25" t="s">
        <v>308</v>
      </c>
      <c r="C6" s="25">
        <v>3811</v>
      </c>
    </row>
    <row r="7" spans="1:3" x14ac:dyDescent="0.35">
      <c r="A7" s="25" t="s">
        <v>121</v>
      </c>
      <c r="B7" s="25" t="s">
        <v>299</v>
      </c>
      <c r="C7" s="25">
        <v>3505</v>
      </c>
    </row>
    <row r="8" spans="1:3" x14ac:dyDescent="0.35">
      <c r="A8" s="25" t="s">
        <v>87</v>
      </c>
      <c r="B8" s="25" t="s">
        <v>397</v>
      </c>
      <c r="C8" s="25">
        <v>3249</v>
      </c>
    </row>
    <row r="9" spans="1:3" x14ac:dyDescent="0.35">
      <c r="A9" s="25" t="s">
        <v>44</v>
      </c>
      <c r="B9" s="25" t="s">
        <v>369</v>
      </c>
      <c r="C9" s="25">
        <v>3042</v>
      </c>
    </row>
    <row r="10" spans="1:3" x14ac:dyDescent="0.35">
      <c r="A10" s="25" t="s">
        <v>74</v>
      </c>
      <c r="B10" s="25" t="s">
        <v>341</v>
      </c>
      <c r="C10" s="25">
        <v>3008</v>
      </c>
    </row>
    <row r="11" spans="1:3" x14ac:dyDescent="0.35">
      <c r="A11" s="25" t="s">
        <v>1063</v>
      </c>
      <c r="B11" s="25" t="s">
        <v>1062</v>
      </c>
      <c r="C11" s="25">
        <v>2698</v>
      </c>
    </row>
    <row r="12" spans="1:3" x14ac:dyDescent="0.35">
      <c r="A12" s="25" t="s">
        <v>30</v>
      </c>
      <c r="B12" s="25" t="s">
        <v>296</v>
      </c>
      <c r="C12" s="25">
        <v>2417</v>
      </c>
    </row>
    <row r="13" spans="1:3" x14ac:dyDescent="0.35">
      <c r="A13" s="25" t="s">
        <v>66</v>
      </c>
      <c r="B13" s="25" t="s">
        <v>444</v>
      </c>
      <c r="C13" s="25">
        <v>2061</v>
      </c>
    </row>
    <row r="14" spans="1:3" x14ac:dyDescent="0.35">
      <c r="A14" s="25" t="s">
        <v>37</v>
      </c>
      <c r="B14" s="25" t="s">
        <v>364</v>
      </c>
      <c r="C14" s="25">
        <v>2003</v>
      </c>
    </row>
    <row r="15" spans="1:3" x14ac:dyDescent="0.35">
      <c r="A15" s="25" t="s">
        <v>29</v>
      </c>
      <c r="B15" s="25" t="s">
        <v>406</v>
      </c>
      <c r="C15" s="25">
        <v>1995</v>
      </c>
    </row>
    <row r="16" spans="1:3" x14ac:dyDescent="0.35">
      <c r="A16" s="25" t="s">
        <v>120</v>
      </c>
      <c r="B16" s="25" t="s">
        <v>405</v>
      </c>
      <c r="C16" s="25">
        <v>1816</v>
      </c>
    </row>
    <row r="17" spans="1:3" x14ac:dyDescent="0.35">
      <c r="A17" s="25" t="s">
        <v>125</v>
      </c>
      <c r="B17" s="25" t="s">
        <v>346</v>
      </c>
      <c r="C17" s="25">
        <v>1612</v>
      </c>
    </row>
    <row r="18" spans="1:3" x14ac:dyDescent="0.35">
      <c r="A18" s="25" t="s">
        <v>795</v>
      </c>
      <c r="B18" s="25" t="s">
        <v>796</v>
      </c>
      <c r="C18" s="25">
        <v>1544</v>
      </c>
    </row>
    <row r="19" spans="1:3" x14ac:dyDescent="0.35">
      <c r="A19" s="25" t="s">
        <v>83</v>
      </c>
      <c r="B19" s="25" t="s">
        <v>559</v>
      </c>
      <c r="C19" s="25">
        <v>1542</v>
      </c>
    </row>
    <row r="20" spans="1:3" x14ac:dyDescent="0.35">
      <c r="A20" s="25" t="s">
        <v>24</v>
      </c>
      <c r="B20" s="25" t="s">
        <v>301</v>
      </c>
      <c r="C20" s="25">
        <v>1476</v>
      </c>
    </row>
    <row r="21" spans="1:3" x14ac:dyDescent="0.35">
      <c r="A21" s="25" t="s">
        <v>36</v>
      </c>
      <c r="B21" s="25" t="s">
        <v>430</v>
      </c>
      <c r="C21" s="25">
        <v>1379</v>
      </c>
    </row>
    <row r="22" spans="1:3" x14ac:dyDescent="0.35">
      <c r="A22" s="25" t="s">
        <v>154</v>
      </c>
      <c r="B22" s="25" t="s">
        <v>375</v>
      </c>
      <c r="C22" s="25">
        <v>1374</v>
      </c>
    </row>
    <row r="23" spans="1:3" x14ac:dyDescent="0.35">
      <c r="A23" s="25" t="s">
        <v>129</v>
      </c>
      <c r="B23" s="25" t="s">
        <v>319</v>
      </c>
      <c r="C23" s="25">
        <v>1211</v>
      </c>
    </row>
    <row r="24" spans="1:3" x14ac:dyDescent="0.35">
      <c r="A24" s="25" t="s">
        <v>119</v>
      </c>
      <c r="B24" s="25" t="s">
        <v>333</v>
      </c>
      <c r="C24" s="25">
        <v>1102</v>
      </c>
    </row>
    <row r="25" spans="1:3" x14ac:dyDescent="0.35">
      <c r="A25" s="25" t="s">
        <v>77</v>
      </c>
      <c r="B25" s="25" t="s">
        <v>414</v>
      </c>
      <c r="C25" s="25">
        <v>1075</v>
      </c>
    </row>
    <row r="26" spans="1:3" x14ac:dyDescent="0.35">
      <c r="A26" s="25" t="s">
        <v>116</v>
      </c>
      <c r="B26" s="25" t="s">
        <v>294</v>
      </c>
      <c r="C26" s="25">
        <v>931</v>
      </c>
    </row>
    <row r="27" spans="1:3" x14ac:dyDescent="0.35">
      <c r="A27" s="25" t="s">
        <v>989</v>
      </c>
      <c r="B27" s="25" t="s">
        <v>990</v>
      </c>
      <c r="C27" s="25">
        <v>896</v>
      </c>
    </row>
    <row r="28" spans="1:3" x14ac:dyDescent="0.35">
      <c r="A28" s="25" t="s">
        <v>38</v>
      </c>
      <c r="B28" s="25" t="s">
        <v>321</v>
      </c>
      <c r="C28" s="25">
        <v>820</v>
      </c>
    </row>
    <row r="29" spans="1:3" x14ac:dyDescent="0.35">
      <c r="A29" s="25" t="s">
        <v>122</v>
      </c>
      <c r="B29" s="25" t="s">
        <v>297</v>
      </c>
      <c r="C29" s="25">
        <v>720</v>
      </c>
    </row>
    <row r="30" spans="1:3" x14ac:dyDescent="0.35">
      <c r="A30" s="25" t="s">
        <v>5</v>
      </c>
      <c r="B30" s="25" t="s">
        <v>374</v>
      </c>
      <c r="C30" s="25">
        <v>660</v>
      </c>
    </row>
    <row r="31" spans="1:3" x14ac:dyDescent="0.35">
      <c r="A31" s="25" t="s">
        <v>28</v>
      </c>
      <c r="B31" s="25" t="s">
        <v>837</v>
      </c>
      <c r="C31" s="25">
        <v>594</v>
      </c>
    </row>
    <row r="32" spans="1:3" x14ac:dyDescent="0.35">
      <c r="A32" s="25" t="s">
        <v>91</v>
      </c>
      <c r="B32" s="25" t="s">
        <v>316</v>
      </c>
      <c r="C32" s="25">
        <v>579</v>
      </c>
    </row>
    <row r="33" spans="1:3" x14ac:dyDescent="0.35">
      <c r="A33" s="25" t="s">
        <v>53</v>
      </c>
      <c r="B33" s="25" t="s">
        <v>336</v>
      </c>
      <c r="C33" s="25">
        <v>554</v>
      </c>
    </row>
    <row r="34" spans="1:3" x14ac:dyDescent="0.35">
      <c r="A34" s="25" t="s">
        <v>770</v>
      </c>
      <c r="B34" s="25" t="s">
        <v>771</v>
      </c>
      <c r="C34" s="25">
        <v>548</v>
      </c>
    </row>
    <row r="35" spans="1:3" x14ac:dyDescent="0.35">
      <c r="A35" s="25" t="s">
        <v>93</v>
      </c>
      <c r="B35" s="25" t="s">
        <v>353</v>
      </c>
      <c r="C35" s="25">
        <v>540</v>
      </c>
    </row>
    <row r="36" spans="1:3" x14ac:dyDescent="0.35">
      <c r="A36" s="25" t="s">
        <v>18</v>
      </c>
      <c r="B36" s="25" t="s">
        <v>794</v>
      </c>
      <c r="C36" s="25">
        <v>502</v>
      </c>
    </row>
    <row r="37" spans="1:3" x14ac:dyDescent="0.35">
      <c r="A37" s="25" t="s">
        <v>784</v>
      </c>
      <c r="B37" s="25" t="s">
        <v>785</v>
      </c>
      <c r="C37" s="25">
        <v>497</v>
      </c>
    </row>
    <row r="38" spans="1:3" x14ac:dyDescent="0.35">
      <c r="A38" s="25" t="s">
        <v>102</v>
      </c>
      <c r="B38" s="25" t="s">
        <v>318</v>
      </c>
      <c r="C38" s="25">
        <v>496</v>
      </c>
    </row>
    <row r="39" spans="1:3" x14ac:dyDescent="0.35">
      <c r="A39" s="25" t="s">
        <v>110</v>
      </c>
      <c r="B39" s="25" t="s">
        <v>343</v>
      </c>
      <c r="C39" s="25">
        <v>491</v>
      </c>
    </row>
    <row r="40" spans="1:3" x14ac:dyDescent="0.35">
      <c r="A40" s="25" t="s">
        <v>94</v>
      </c>
      <c r="B40" s="25" t="s">
        <v>720</v>
      </c>
      <c r="C40" s="25">
        <v>464</v>
      </c>
    </row>
    <row r="41" spans="1:3" x14ac:dyDescent="0.35">
      <c r="A41" s="25" t="s">
        <v>113</v>
      </c>
      <c r="B41" s="25" t="s">
        <v>324</v>
      </c>
      <c r="C41" s="25">
        <v>425</v>
      </c>
    </row>
    <row r="42" spans="1:3" x14ac:dyDescent="0.35">
      <c r="A42" s="25" t="s">
        <v>84</v>
      </c>
      <c r="B42" s="25" t="s">
        <v>307</v>
      </c>
      <c r="C42" s="25">
        <v>385</v>
      </c>
    </row>
    <row r="43" spans="1:3" x14ac:dyDescent="0.35">
      <c r="A43" s="25" t="s">
        <v>51</v>
      </c>
      <c r="B43" s="25" t="s">
        <v>320</v>
      </c>
      <c r="C43" s="25">
        <v>368</v>
      </c>
    </row>
    <row r="44" spans="1:3" x14ac:dyDescent="0.35">
      <c r="A44" s="25" t="s">
        <v>138</v>
      </c>
      <c r="B44" s="25" t="s">
        <v>561</v>
      </c>
      <c r="C44" s="25">
        <v>365</v>
      </c>
    </row>
    <row r="45" spans="1:3" x14ac:dyDescent="0.35">
      <c r="A45" s="25" t="s">
        <v>109</v>
      </c>
      <c r="B45" s="25" t="s">
        <v>363</v>
      </c>
      <c r="C45" s="25">
        <v>363</v>
      </c>
    </row>
    <row r="46" spans="1:3" x14ac:dyDescent="0.35">
      <c r="A46" s="25" t="s">
        <v>58</v>
      </c>
      <c r="B46" s="25" t="s">
        <v>305</v>
      </c>
      <c r="C46" s="25">
        <v>361</v>
      </c>
    </row>
    <row r="47" spans="1:3" x14ac:dyDescent="0.35">
      <c r="A47" s="25" t="s">
        <v>97</v>
      </c>
      <c r="B47" s="25" t="s">
        <v>638</v>
      </c>
      <c r="C47" s="25">
        <v>352</v>
      </c>
    </row>
    <row r="48" spans="1:3" x14ac:dyDescent="0.35">
      <c r="A48" s="25" t="s">
        <v>101</v>
      </c>
      <c r="B48" s="25" t="s">
        <v>339</v>
      </c>
      <c r="C48" s="25">
        <v>345</v>
      </c>
    </row>
    <row r="49" spans="1:3" x14ac:dyDescent="0.35">
      <c r="A49" s="25" t="s">
        <v>59</v>
      </c>
      <c r="B49" s="25" t="s">
        <v>348</v>
      </c>
      <c r="C49" s="25">
        <v>337</v>
      </c>
    </row>
    <row r="50" spans="1:3" x14ac:dyDescent="0.35">
      <c r="A50" s="25" t="s">
        <v>8</v>
      </c>
      <c r="B50" s="25" t="s">
        <v>331</v>
      </c>
      <c r="C50" s="25">
        <v>326</v>
      </c>
    </row>
    <row r="51" spans="1:3" x14ac:dyDescent="0.35">
      <c r="A51" s="25" t="s">
        <v>772</v>
      </c>
      <c r="B51" s="25" t="s">
        <v>773</v>
      </c>
      <c r="C51" s="25">
        <v>325</v>
      </c>
    </row>
    <row r="52" spans="1:3" x14ac:dyDescent="0.35">
      <c r="A52" s="25" t="s">
        <v>46</v>
      </c>
      <c r="B52" s="25" t="s">
        <v>361</v>
      </c>
      <c r="C52" s="25">
        <v>310</v>
      </c>
    </row>
    <row r="53" spans="1:3" x14ac:dyDescent="0.35">
      <c r="A53" s="25" t="s">
        <v>90</v>
      </c>
      <c r="B53" s="25" t="s">
        <v>867</v>
      </c>
      <c r="C53" s="25">
        <v>309</v>
      </c>
    </row>
    <row r="54" spans="1:3" x14ac:dyDescent="0.35">
      <c r="A54" s="25" t="s">
        <v>33</v>
      </c>
      <c r="B54" s="25" t="s">
        <v>376</v>
      </c>
      <c r="C54" s="25">
        <v>305</v>
      </c>
    </row>
    <row r="55" spans="1:3" x14ac:dyDescent="0.35">
      <c r="A55" s="25" t="s">
        <v>791</v>
      </c>
      <c r="B55" s="25" t="s">
        <v>407</v>
      </c>
      <c r="C55" s="25">
        <v>280</v>
      </c>
    </row>
    <row r="56" spans="1:3" x14ac:dyDescent="0.35">
      <c r="A56" s="25" t="s">
        <v>14</v>
      </c>
      <c r="B56" s="25" t="s">
        <v>628</v>
      </c>
      <c r="C56" s="25">
        <v>275</v>
      </c>
    </row>
    <row r="57" spans="1:3" x14ac:dyDescent="0.35">
      <c r="A57" s="25" t="s">
        <v>16</v>
      </c>
      <c r="B57" s="25" t="s">
        <v>332</v>
      </c>
      <c r="C57" s="25">
        <v>261</v>
      </c>
    </row>
    <row r="58" spans="1:3" x14ac:dyDescent="0.35">
      <c r="A58" s="25" t="s">
        <v>124</v>
      </c>
      <c r="B58" s="25" t="s">
        <v>349</v>
      </c>
      <c r="C58" s="25">
        <v>244</v>
      </c>
    </row>
    <row r="59" spans="1:3" x14ac:dyDescent="0.35">
      <c r="A59" s="25" t="s">
        <v>798</v>
      </c>
      <c r="B59" s="25" t="s">
        <v>799</v>
      </c>
      <c r="C59" s="25">
        <v>242</v>
      </c>
    </row>
    <row r="60" spans="1:3" x14ac:dyDescent="0.35">
      <c r="A60" s="25" t="s">
        <v>760</v>
      </c>
      <c r="B60" s="25" t="s">
        <v>761</v>
      </c>
      <c r="C60" s="25">
        <v>239</v>
      </c>
    </row>
    <row r="61" spans="1:3" x14ac:dyDescent="0.35">
      <c r="A61" s="25" t="s">
        <v>766</v>
      </c>
      <c r="B61" s="25" t="s">
        <v>767</v>
      </c>
      <c r="C61" s="25">
        <v>220</v>
      </c>
    </row>
    <row r="62" spans="1:3" x14ac:dyDescent="0.35">
      <c r="A62" s="25" t="s">
        <v>54</v>
      </c>
      <c r="B62" s="25" t="s">
        <v>467</v>
      </c>
      <c r="C62" s="25">
        <v>219</v>
      </c>
    </row>
    <row r="63" spans="1:3" x14ac:dyDescent="0.35">
      <c r="A63" s="25" t="s">
        <v>123</v>
      </c>
      <c r="B63" s="25" t="s">
        <v>347</v>
      </c>
      <c r="C63" s="25">
        <v>215</v>
      </c>
    </row>
    <row r="64" spans="1:3" x14ac:dyDescent="0.35">
      <c r="A64" s="25" t="s">
        <v>133</v>
      </c>
      <c r="B64" s="25" t="s">
        <v>558</v>
      </c>
      <c r="C64" s="25">
        <v>185</v>
      </c>
    </row>
    <row r="65" spans="1:3" x14ac:dyDescent="0.35">
      <c r="A65" s="25" t="s">
        <v>118</v>
      </c>
      <c r="B65" s="25" t="s">
        <v>620</v>
      </c>
      <c r="C65" s="25">
        <v>179</v>
      </c>
    </row>
    <row r="66" spans="1:3" x14ac:dyDescent="0.35">
      <c r="A66" s="25" t="s">
        <v>111</v>
      </c>
      <c r="B66" s="25" t="s">
        <v>409</v>
      </c>
      <c r="C66" s="25">
        <v>176</v>
      </c>
    </row>
    <row r="67" spans="1:3" x14ac:dyDescent="0.35">
      <c r="A67" s="25" t="s">
        <v>103</v>
      </c>
      <c r="B67" s="25" t="s">
        <v>312</v>
      </c>
      <c r="C67" s="25">
        <v>176</v>
      </c>
    </row>
    <row r="68" spans="1:3" x14ac:dyDescent="0.35">
      <c r="A68" s="25" t="s">
        <v>819</v>
      </c>
      <c r="B68" s="25" t="s">
        <v>820</v>
      </c>
      <c r="C68" s="25">
        <v>169</v>
      </c>
    </row>
    <row r="69" spans="1:3" x14ac:dyDescent="0.35">
      <c r="A69" s="25" t="s">
        <v>41</v>
      </c>
      <c r="B69" s="25" t="s">
        <v>377</v>
      </c>
      <c r="C69" s="25">
        <v>167</v>
      </c>
    </row>
    <row r="70" spans="1:3" x14ac:dyDescent="0.35">
      <c r="A70" s="25" t="s">
        <v>10</v>
      </c>
      <c r="B70" s="25" t="s">
        <v>313</v>
      </c>
      <c r="C70" s="25">
        <v>156</v>
      </c>
    </row>
    <row r="71" spans="1:3" x14ac:dyDescent="0.35">
      <c r="A71" s="25" t="s">
        <v>139</v>
      </c>
      <c r="B71" s="25" t="s">
        <v>524</v>
      </c>
      <c r="C71" s="25">
        <v>155</v>
      </c>
    </row>
    <row r="72" spans="1:3" x14ac:dyDescent="0.35">
      <c r="A72" s="25" t="s">
        <v>95</v>
      </c>
      <c r="B72" s="25" t="s">
        <v>334</v>
      </c>
      <c r="C72" s="25">
        <v>148</v>
      </c>
    </row>
    <row r="73" spans="1:3" x14ac:dyDescent="0.35">
      <c r="A73" s="25" t="s">
        <v>57</v>
      </c>
      <c r="B73" s="25" t="s">
        <v>300</v>
      </c>
      <c r="C73" s="25">
        <v>148</v>
      </c>
    </row>
    <row r="74" spans="1:3" x14ac:dyDescent="0.35">
      <c r="A74" s="25" t="s">
        <v>20</v>
      </c>
      <c r="B74" s="25" t="s">
        <v>373</v>
      </c>
      <c r="C74" s="25">
        <v>139</v>
      </c>
    </row>
    <row r="75" spans="1:3" x14ac:dyDescent="0.35">
      <c r="A75" s="25" t="s">
        <v>115</v>
      </c>
      <c r="B75" s="25" t="s">
        <v>344</v>
      </c>
      <c r="C75" s="25">
        <v>136</v>
      </c>
    </row>
    <row r="76" spans="1:3" x14ac:dyDescent="0.35">
      <c r="A76" s="25" t="s">
        <v>52</v>
      </c>
      <c r="B76" s="25" t="s">
        <v>337</v>
      </c>
      <c r="C76" s="25">
        <v>121</v>
      </c>
    </row>
    <row r="77" spans="1:3" x14ac:dyDescent="0.35">
      <c r="A77" s="25" t="s">
        <v>136</v>
      </c>
      <c r="B77" s="25" t="s">
        <v>560</v>
      </c>
      <c r="C77" s="25">
        <v>119</v>
      </c>
    </row>
    <row r="78" spans="1:3" x14ac:dyDescent="0.35">
      <c r="A78" s="25" t="s">
        <v>747</v>
      </c>
      <c r="B78" s="25" t="s">
        <v>748</v>
      </c>
      <c r="C78" s="25">
        <v>116</v>
      </c>
    </row>
    <row r="79" spans="1:3" x14ac:dyDescent="0.35">
      <c r="A79" s="25" t="s">
        <v>69</v>
      </c>
      <c r="B79" s="25" t="s">
        <v>408</v>
      </c>
      <c r="C79" s="25">
        <v>111</v>
      </c>
    </row>
    <row r="80" spans="1:3" x14ac:dyDescent="0.35">
      <c r="A80" s="25" t="s">
        <v>983</v>
      </c>
      <c r="B80" s="25" t="s">
        <v>984</v>
      </c>
      <c r="C80" s="25">
        <v>110</v>
      </c>
    </row>
    <row r="81" spans="1:3" x14ac:dyDescent="0.35">
      <c r="A81" s="25" t="s">
        <v>728</v>
      </c>
      <c r="B81" s="25" t="s">
        <v>729</v>
      </c>
      <c r="C81" s="25">
        <v>109</v>
      </c>
    </row>
    <row r="82" spans="1:3" x14ac:dyDescent="0.35">
      <c r="A82" s="25" t="s">
        <v>67</v>
      </c>
      <c r="B82" s="25" t="s">
        <v>517</v>
      </c>
      <c r="C82" s="25">
        <v>107</v>
      </c>
    </row>
    <row r="83" spans="1:3" x14ac:dyDescent="0.35">
      <c r="A83" s="25" t="s">
        <v>751</v>
      </c>
      <c r="B83" s="25" t="s">
        <v>752</v>
      </c>
      <c r="C83" s="25">
        <v>101</v>
      </c>
    </row>
    <row r="84" spans="1:3" x14ac:dyDescent="0.35">
      <c r="A84" s="25" t="s">
        <v>574</v>
      </c>
      <c r="B84" s="25" t="s">
        <v>309</v>
      </c>
      <c r="C84" s="25">
        <v>97</v>
      </c>
    </row>
    <row r="85" spans="1:3" x14ac:dyDescent="0.35">
      <c r="A85" s="25" t="s">
        <v>76</v>
      </c>
      <c r="B85" s="25" t="s">
        <v>304</v>
      </c>
      <c r="C85" s="25">
        <v>94</v>
      </c>
    </row>
    <row r="86" spans="1:3" x14ac:dyDescent="0.35">
      <c r="A86" s="25" t="s">
        <v>838</v>
      </c>
      <c r="B86" s="25" t="s">
        <v>839</v>
      </c>
      <c r="C86" s="25">
        <v>94</v>
      </c>
    </row>
    <row r="87" spans="1:3" x14ac:dyDescent="0.35">
      <c r="A87" s="25" t="s">
        <v>17</v>
      </c>
      <c r="B87" s="25" t="s">
        <v>354</v>
      </c>
      <c r="C87" s="25">
        <v>93</v>
      </c>
    </row>
    <row r="88" spans="1:3" x14ac:dyDescent="0.35">
      <c r="A88" s="25" t="s">
        <v>70</v>
      </c>
      <c r="B88" s="25" t="s">
        <v>416</v>
      </c>
      <c r="C88" s="25">
        <v>90</v>
      </c>
    </row>
    <row r="89" spans="1:3" x14ac:dyDescent="0.35">
      <c r="A89" s="25" t="s">
        <v>32</v>
      </c>
      <c r="B89" s="25" t="s">
        <v>393</v>
      </c>
      <c r="C89" s="25">
        <v>88</v>
      </c>
    </row>
    <row r="90" spans="1:3" x14ac:dyDescent="0.35">
      <c r="A90" s="25" t="s">
        <v>15</v>
      </c>
      <c r="B90" s="25" t="s">
        <v>328</v>
      </c>
      <c r="C90" s="25">
        <v>84</v>
      </c>
    </row>
    <row r="91" spans="1:3" x14ac:dyDescent="0.35">
      <c r="A91" s="26" t="s">
        <v>365</v>
      </c>
      <c r="B91" s="26" t="s">
        <v>366</v>
      </c>
      <c r="C91" s="33">
        <v>84</v>
      </c>
    </row>
    <row r="92" spans="1:3" x14ac:dyDescent="0.35">
      <c r="A92" s="25" t="s">
        <v>78</v>
      </c>
      <c r="B92" s="25" t="s">
        <v>598</v>
      </c>
      <c r="C92" s="25">
        <v>83</v>
      </c>
    </row>
    <row r="93" spans="1:3" x14ac:dyDescent="0.35">
      <c r="A93" s="25" t="s">
        <v>56</v>
      </c>
      <c r="B93" s="25" t="s">
        <v>350</v>
      </c>
      <c r="C93" s="25">
        <v>79</v>
      </c>
    </row>
    <row r="94" spans="1:3" x14ac:dyDescent="0.35">
      <c r="A94" s="25" t="s">
        <v>50</v>
      </c>
      <c r="B94" s="25" t="s">
        <v>323</v>
      </c>
      <c r="C94" s="25">
        <v>75</v>
      </c>
    </row>
    <row r="95" spans="1:3" x14ac:dyDescent="0.35">
      <c r="A95" s="25" t="s">
        <v>96</v>
      </c>
      <c r="B95" s="25" t="s">
        <v>407</v>
      </c>
      <c r="C95" s="25">
        <v>75</v>
      </c>
    </row>
    <row r="96" spans="1:3" x14ac:dyDescent="0.35">
      <c r="A96" s="25" t="s">
        <v>65</v>
      </c>
      <c r="B96" s="25" t="s">
        <v>635</v>
      </c>
      <c r="C96" s="25">
        <v>73</v>
      </c>
    </row>
    <row r="97" spans="1:3" x14ac:dyDescent="0.35">
      <c r="A97" s="25" t="s">
        <v>134</v>
      </c>
      <c r="B97" s="25" t="s">
        <v>489</v>
      </c>
      <c r="C97" s="25">
        <v>71</v>
      </c>
    </row>
    <row r="98" spans="1:3" x14ac:dyDescent="0.35">
      <c r="A98" s="25" t="s">
        <v>132</v>
      </c>
      <c r="B98" s="25" t="s">
        <v>408</v>
      </c>
      <c r="C98" s="25">
        <v>67</v>
      </c>
    </row>
    <row r="99" spans="1:3" x14ac:dyDescent="0.35">
      <c r="A99" s="25" t="s">
        <v>149</v>
      </c>
      <c r="B99" s="25" t="s">
        <v>324</v>
      </c>
      <c r="C99" s="25">
        <v>67</v>
      </c>
    </row>
    <row r="100" spans="1:3" x14ac:dyDescent="0.35">
      <c r="A100" s="25" t="s">
        <v>75</v>
      </c>
      <c r="B100" s="25" t="s">
        <v>647</v>
      </c>
      <c r="C100" s="25">
        <v>63</v>
      </c>
    </row>
    <row r="101" spans="1:3" x14ac:dyDescent="0.35">
      <c r="A101" s="25" t="s">
        <v>40</v>
      </c>
      <c r="B101" s="25" t="s">
        <v>298</v>
      </c>
      <c r="C101" s="25">
        <v>62</v>
      </c>
    </row>
    <row r="102" spans="1:3" x14ac:dyDescent="0.35">
      <c r="A102" s="25" t="s">
        <v>143</v>
      </c>
      <c r="B102" s="25" t="s">
        <v>604</v>
      </c>
      <c r="C102" s="25">
        <v>61</v>
      </c>
    </row>
    <row r="103" spans="1:3" x14ac:dyDescent="0.35">
      <c r="A103" s="25" t="s">
        <v>127</v>
      </c>
      <c r="B103" s="25" t="s">
        <v>351</v>
      </c>
      <c r="C103" s="25">
        <v>61</v>
      </c>
    </row>
    <row r="104" spans="1:3" x14ac:dyDescent="0.35">
      <c r="A104" s="25" t="s">
        <v>86</v>
      </c>
      <c r="B104" s="25" t="s">
        <v>436</v>
      </c>
      <c r="C104" s="25">
        <v>60</v>
      </c>
    </row>
    <row r="105" spans="1:3" x14ac:dyDescent="0.35">
      <c r="A105" s="25" t="s">
        <v>60</v>
      </c>
      <c r="B105" s="25" t="s">
        <v>476</v>
      </c>
      <c r="C105" s="25">
        <v>57</v>
      </c>
    </row>
    <row r="106" spans="1:3" x14ac:dyDescent="0.35">
      <c r="A106" s="25" t="s">
        <v>19</v>
      </c>
      <c r="B106" s="25" t="s">
        <v>385</v>
      </c>
      <c r="C106" s="25">
        <v>56</v>
      </c>
    </row>
    <row r="107" spans="1:3" x14ac:dyDescent="0.35">
      <c r="A107" s="25" t="s">
        <v>104</v>
      </c>
      <c r="B107" s="25" t="s">
        <v>335</v>
      </c>
      <c r="C107" s="25">
        <v>56</v>
      </c>
    </row>
    <row r="108" spans="1:3" x14ac:dyDescent="0.35">
      <c r="A108" s="25" t="s">
        <v>198</v>
      </c>
      <c r="B108" s="25" t="s">
        <v>470</v>
      </c>
      <c r="C108" s="25">
        <v>55</v>
      </c>
    </row>
    <row r="109" spans="1:3" x14ac:dyDescent="0.35">
      <c r="A109" s="25" t="s">
        <v>1102</v>
      </c>
      <c r="B109" s="25" t="s">
        <v>1103</v>
      </c>
      <c r="C109" s="25">
        <v>54</v>
      </c>
    </row>
    <row r="110" spans="1:3" x14ac:dyDescent="0.35">
      <c r="A110" s="25" t="s">
        <v>147</v>
      </c>
      <c r="B110" s="25" t="s">
        <v>469</v>
      </c>
      <c r="C110" s="25">
        <v>52</v>
      </c>
    </row>
    <row r="111" spans="1:3" x14ac:dyDescent="0.35">
      <c r="A111" s="25" t="s">
        <v>186</v>
      </c>
      <c r="B111" s="25" t="s">
        <v>596</v>
      </c>
      <c r="C111" s="25">
        <v>50</v>
      </c>
    </row>
    <row r="112" spans="1:3" x14ac:dyDescent="0.35">
      <c r="A112" s="25" t="s">
        <v>745</v>
      </c>
      <c r="B112" s="25" t="s">
        <v>746</v>
      </c>
      <c r="C112" s="25">
        <v>49</v>
      </c>
    </row>
    <row r="113" spans="1:3" x14ac:dyDescent="0.35">
      <c r="A113" s="25" t="s">
        <v>196</v>
      </c>
      <c r="B113" s="25" t="s">
        <v>934</v>
      </c>
      <c r="C113" s="25">
        <v>49</v>
      </c>
    </row>
    <row r="114" spans="1:3" x14ac:dyDescent="0.35">
      <c r="A114" s="25" t="s">
        <v>35</v>
      </c>
      <c r="B114" s="25" t="s">
        <v>500</v>
      </c>
      <c r="C114" s="25">
        <v>43</v>
      </c>
    </row>
    <row r="115" spans="1:3" x14ac:dyDescent="0.35">
      <c r="A115" s="25" t="s">
        <v>12</v>
      </c>
      <c r="B115" s="25" t="s">
        <v>642</v>
      </c>
      <c r="C115" s="25">
        <v>42</v>
      </c>
    </row>
    <row r="116" spans="1:3" x14ac:dyDescent="0.35">
      <c r="A116" s="25" t="s">
        <v>809</v>
      </c>
      <c r="B116" s="25" t="s">
        <v>808</v>
      </c>
      <c r="C116" s="25">
        <v>41</v>
      </c>
    </row>
    <row r="117" spans="1:3" x14ac:dyDescent="0.35">
      <c r="A117" s="25" t="s">
        <v>187</v>
      </c>
      <c r="B117" s="25" t="s">
        <v>372</v>
      </c>
      <c r="C117" s="25">
        <v>41</v>
      </c>
    </row>
    <row r="118" spans="1:3" x14ac:dyDescent="0.35">
      <c r="A118" s="25" t="s">
        <v>914</v>
      </c>
      <c r="B118" s="25" t="s">
        <v>915</v>
      </c>
      <c r="C118" s="25">
        <v>36</v>
      </c>
    </row>
    <row r="119" spans="1:3" x14ac:dyDescent="0.35">
      <c r="A119" s="25" t="s">
        <v>1120</v>
      </c>
      <c r="B119" s="25" t="s">
        <v>1121</v>
      </c>
      <c r="C119" s="25">
        <v>36</v>
      </c>
    </row>
    <row r="120" spans="1:3" x14ac:dyDescent="0.35">
      <c r="A120" s="25" t="s">
        <v>155</v>
      </c>
      <c r="B120" s="25" t="s">
        <v>344</v>
      </c>
      <c r="C120" s="25">
        <v>35</v>
      </c>
    </row>
    <row r="121" spans="1:3" x14ac:dyDescent="0.35">
      <c r="A121" s="25" t="s">
        <v>39</v>
      </c>
      <c r="B121" s="25" t="s">
        <v>362</v>
      </c>
      <c r="C121" s="25">
        <v>35</v>
      </c>
    </row>
    <row r="122" spans="1:3" x14ac:dyDescent="0.35">
      <c r="A122" s="25" t="s">
        <v>1130</v>
      </c>
      <c r="B122" s="25" t="s">
        <v>1131</v>
      </c>
      <c r="C122" s="25">
        <v>34</v>
      </c>
    </row>
    <row r="123" spans="1:3" x14ac:dyDescent="0.35">
      <c r="A123" s="25" t="s">
        <v>1110</v>
      </c>
      <c r="B123" s="25" t="s">
        <v>1111</v>
      </c>
      <c r="C123" s="25">
        <v>33</v>
      </c>
    </row>
    <row r="124" spans="1:3" x14ac:dyDescent="0.35">
      <c r="A124" s="25" t="s">
        <v>762</v>
      </c>
      <c r="B124" s="25" t="s">
        <v>763</v>
      </c>
      <c r="C124" s="25">
        <v>31</v>
      </c>
    </row>
    <row r="125" spans="1:3" x14ac:dyDescent="0.35">
      <c r="A125" s="25" t="s">
        <v>768</v>
      </c>
      <c r="B125" s="25" t="s">
        <v>769</v>
      </c>
      <c r="C125" s="25">
        <v>31</v>
      </c>
    </row>
    <row r="126" spans="1:3" x14ac:dyDescent="0.35">
      <c r="A126" s="25" t="s">
        <v>946</v>
      </c>
      <c r="B126" s="25" t="s">
        <v>470</v>
      </c>
      <c r="C126" s="25">
        <v>31</v>
      </c>
    </row>
    <row r="127" spans="1:3" x14ac:dyDescent="0.35">
      <c r="A127" s="25" t="s">
        <v>780</v>
      </c>
      <c r="B127" s="25" t="s">
        <v>781</v>
      </c>
      <c r="C127" s="25">
        <v>30</v>
      </c>
    </row>
    <row r="128" spans="1:3" x14ac:dyDescent="0.35">
      <c r="A128" s="25" t="s">
        <v>889</v>
      </c>
      <c r="B128" s="25" t="s">
        <v>890</v>
      </c>
      <c r="C128" s="25">
        <v>30</v>
      </c>
    </row>
    <row r="129" spans="1:3" x14ac:dyDescent="0.35">
      <c r="A129" s="25" t="s">
        <v>63</v>
      </c>
      <c r="B129" s="25" t="s">
        <v>422</v>
      </c>
      <c r="C129" s="25">
        <v>30</v>
      </c>
    </row>
    <row r="130" spans="1:3" x14ac:dyDescent="0.35">
      <c r="A130" s="25" t="s">
        <v>869</v>
      </c>
      <c r="B130" s="25" t="s">
        <v>870</v>
      </c>
      <c r="C130" s="25">
        <v>29</v>
      </c>
    </row>
    <row r="131" spans="1:3" x14ac:dyDescent="0.35">
      <c r="A131" s="25" t="s">
        <v>100</v>
      </c>
      <c r="B131" s="25" t="s">
        <v>633</v>
      </c>
      <c r="C131" s="25">
        <v>28</v>
      </c>
    </row>
    <row r="132" spans="1:3" x14ac:dyDescent="0.35">
      <c r="A132" s="25" t="s">
        <v>848</v>
      </c>
      <c r="B132" s="25" t="s">
        <v>374</v>
      </c>
      <c r="C132" s="25">
        <v>28</v>
      </c>
    </row>
    <row r="133" spans="1:3" x14ac:dyDescent="0.35">
      <c r="A133" s="25" t="s">
        <v>749</v>
      </c>
      <c r="B133" s="25" t="s">
        <v>750</v>
      </c>
      <c r="C133" s="25">
        <v>27</v>
      </c>
    </row>
    <row r="134" spans="1:3" x14ac:dyDescent="0.35">
      <c r="A134" s="25" t="s">
        <v>105</v>
      </c>
      <c r="B134" s="25" t="s">
        <v>655</v>
      </c>
      <c r="C134" s="25">
        <v>27</v>
      </c>
    </row>
    <row r="135" spans="1:3" x14ac:dyDescent="0.35">
      <c r="A135" s="25" t="s">
        <v>782</v>
      </c>
      <c r="B135" s="25" t="s">
        <v>783</v>
      </c>
      <c r="C135" s="25">
        <v>26</v>
      </c>
    </row>
    <row r="136" spans="1:3" x14ac:dyDescent="0.35">
      <c r="A136" s="25" t="s">
        <v>79</v>
      </c>
      <c r="B136" s="25" t="s">
        <v>513</v>
      </c>
      <c r="C136" s="25">
        <v>26</v>
      </c>
    </row>
    <row r="137" spans="1:3" x14ac:dyDescent="0.35">
      <c r="A137" s="25" t="s">
        <v>718</v>
      </c>
      <c r="B137" s="25" t="s">
        <v>719</v>
      </c>
      <c r="C137" s="25">
        <v>25</v>
      </c>
    </row>
    <row r="138" spans="1:3" x14ac:dyDescent="0.35">
      <c r="A138" s="25" t="s">
        <v>723</v>
      </c>
      <c r="B138" s="25" t="s">
        <v>724</v>
      </c>
      <c r="C138" s="25">
        <v>25</v>
      </c>
    </row>
    <row r="139" spans="1:3" x14ac:dyDescent="0.35">
      <c r="A139" s="25" t="s">
        <v>850</v>
      </c>
      <c r="B139" s="25" t="s">
        <v>851</v>
      </c>
      <c r="C139" s="25">
        <v>25</v>
      </c>
    </row>
    <row r="140" spans="1:3" x14ac:dyDescent="0.35">
      <c r="A140" s="25" t="s">
        <v>1126</v>
      </c>
      <c r="B140" s="25" t="s">
        <v>1127</v>
      </c>
      <c r="C140" s="25">
        <v>23</v>
      </c>
    </row>
    <row r="141" spans="1:3" x14ac:dyDescent="0.35">
      <c r="A141" s="25" t="s">
        <v>742</v>
      </c>
      <c r="B141" s="25" t="s">
        <v>741</v>
      </c>
      <c r="C141" s="25">
        <v>22</v>
      </c>
    </row>
    <row r="142" spans="1:3" x14ac:dyDescent="0.35">
      <c r="A142" s="25" t="s">
        <v>735</v>
      </c>
      <c r="B142" s="25" t="s">
        <v>736</v>
      </c>
      <c r="C142" s="25">
        <v>21</v>
      </c>
    </row>
    <row r="143" spans="1:3" x14ac:dyDescent="0.35">
      <c r="A143" s="25" t="s">
        <v>108</v>
      </c>
      <c r="B143" s="25" t="s">
        <v>504</v>
      </c>
      <c r="C143" s="25">
        <v>20</v>
      </c>
    </row>
    <row r="144" spans="1:3" x14ac:dyDescent="0.35">
      <c r="A144" s="25" t="s">
        <v>1055</v>
      </c>
      <c r="B144" s="25" t="s">
        <v>1056</v>
      </c>
      <c r="C144" s="25">
        <v>20</v>
      </c>
    </row>
    <row r="145" spans="1:3" x14ac:dyDescent="0.35">
      <c r="A145" s="25" t="s">
        <v>737</v>
      </c>
      <c r="B145" s="25" t="s">
        <v>738</v>
      </c>
      <c r="C145" s="25">
        <v>19</v>
      </c>
    </row>
    <row r="146" spans="1:3" x14ac:dyDescent="0.35">
      <c r="A146" s="25" t="s">
        <v>792</v>
      </c>
      <c r="B146" s="25" t="s">
        <v>793</v>
      </c>
      <c r="C146" s="25">
        <v>19</v>
      </c>
    </row>
    <row r="147" spans="1:3" x14ac:dyDescent="0.35">
      <c r="A147" s="25" t="s">
        <v>62</v>
      </c>
      <c r="B147" s="25" t="s">
        <v>443</v>
      </c>
      <c r="C147" s="25">
        <v>19</v>
      </c>
    </row>
    <row r="148" spans="1:3" x14ac:dyDescent="0.35">
      <c r="A148" s="25" t="s">
        <v>708</v>
      </c>
      <c r="B148" s="25" t="s">
        <v>709</v>
      </c>
      <c r="C148" s="25">
        <v>18</v>
      </c>
    </row>
    <row r="149" spans="1:3" x14ac:dyDescent="0.35">
      <c r="A149" s="25" t="s">
        <v>710</v>
      </c>
      <c r="B149" s="25" t="s">
        <v>711</v>
      </c>
      <c r="C149" s="25">
        <v>18</v>
      </c>
    </row>
    <row r="150" spans="1:3" x14ac:dyDescent="0.35">
      <c r="A150" s="25" t="s">
        <v>141</v>
      </c>
      <c r="B150" s="25" t="s">
        <v>416</v>
      </c>
      <c r="C150" s="25">
        <v>17</v>
      </c>
    </row>
    <row r="151" spans="1:3" x14ac:dyDescent="0.35">
      <c r="A151" s="25" t="s">
        <v>754</v>
      </c>
      <c r="B151" s="25" t="s">
        <v>755</v>
      </c>
      <c r="C151" s="25">
        <v>17</v>
      </c>
    </row>
    <row r="152" spans="1:3" x14ac:dyDescent="0.35">
      <c r="A152" s="25" t="s">
        <v>158</v>
      </c>
      <c r="B152" s="25" t="s">
        <v>418</v>
      </c>
      <c r="C152" s="25">
        <v>17</v>
      </c>
    </row>
    <row r="153" spans="1:3" x14ac:dyDescent="0.35">
      <c r="A153" s="25" t="s">
        <v>904</v>
      </c>
      <c r="B153" s="25" t="s">
        <v>905</v>
      </c>
      <c r="C153" s="25">
        <v>17</v>
      </c>
    </row>
    <row r="154" spans="1:3" x14ac:dyDescent="0.35">
      <c r="A154" s="25" t="s">
        <v>107</v>
      </c>
      <c r="B154" s="25" t="s">
        <v>379</v>
      </c>
      <c r="C154" s="25">
        <v>16</v>
      </c>
    </row>
    <row r="155" spans="1:3" x14ac:dyDescent="0.35">
      <c r="A155" s="25" t="s">
        <v>937</v>
      </c>
      <c r="B155" s="25" t="s">
        <v>938</v>
      </c>
      <c r="C155" s="25">
        <v>16</v>
      </c>
    </row>
    <row r="156" spans="1:3" x14ac:dyDescent="0.35">
      <c r="A156" s="25" t="s">
        <v>714</v>
      </c>
      <c r="B156" s="25" t="s">
        <v>715</v>
      </c>
      <c r="C156" s="25">
        <v>15</v>
      </c>
    </row>
    <row r="157" spans="1:3" x14ac:dyDescent="0.35">
      <c r="A157" s="25" t="s">
        <v>739</v>
      </c>
      <c r="B157" s="25" t="s">
        <v>633</v>
      </c>
      <c r="C157" s="25">
        <v>15</v>
      </c>
    </row>
    <row r="158" spans="1:3" x14ac:dyDescent="0.35">
      <c r="A158" s="25" t="s">
        <v>68</v>
      </c>
      <c r="B158" s="25" t="s">
        <v>597</v>
      </c>
      <c r="C158" s="25">
        <v>15</v>
      </c>
    </row>
    <row r="159" spans="1:3" x14ac:dyDescent="0.35">
      <c r="A159" s="25" t="s">
        <v>821</v>
      </c>
      <c r="B159" s="25" t="s">
        <v>644</v>
      </c>
      <c r="C159" s="25">
        <v>15</v>
      </c>
    </row>
    <row r="160" spans="1:3" x14ac:dyDescent="0.35">
      <c r="A160" s="25" t="s">
        <v>180</v>
      </c>
      <c r="B160" s="25" t="s">
        <v>512</v>
      </c>
      <c r="C160" s="25">
        <v>15</v>
      </c>
    </row>
    <row r="161" spans="1:3" x14ac:dyDescent="0.35">
      <c r="A161" s="25" t="s">
        <v>800</v>
      </c>
      <c r="B161" s="25" t="s">
        <v>801</v>
      </c>
      <c r="C161" s="25">
        <v>14</v>
      </c>
    </row>
    <row r="162" spans="1:3" x14ac:dyDescent="0.35">
      <c r="A162" s="25" t="s">
        <v>963</v>
      </c>
      <c r="B162" s="25" t="s">
        <v>964</v>
      </c>
      <c r="C162" s="25">
        <v>14</v>
      </c>
    </row>
    <row r="163" spans="1:3" x14ac:dyDescent="0.35">
      <c r="A163" s="25" t="s">
        <v>64</v>
      </c>
      <c r="B163" s="25" t="s">
        <v>435</v>
      </c>
      <c r="C163" s="25">
        <v>14</v>
      </c>
    </row>
    <row r="164" spans="1:3" x14ac:dyDescent="0.35">
      <c r="A164" s="26" t="s">
        <v>1146</v>
      </c>
      <c r="B164" s="26" t="s">
        <v>1147</v>
      </c>
      <c r="C164" s="33">
        <v>14</v>
      </c>
    </row>
    <row r="165" spans="1:3" x14ac:dyDescent="0.35">
      <c r="A165" s="25" t="s">
        <v>23</v>
      </c>
      <c r="B165" s="25" t="s">
        <v>389</v>
      </c>
      <c r="C165" s="25">
        <v>13</v>
      </c>
    </row>
    <row r="166" spans="1:3" x14ac:dyDescent="0.35">
      <c r="A166" s="25" t="s">
        <v>787</v>
      </c>
      <c r="B166" s="25" t="s">
        <v>788</v>
      </c>
      <c r="C166" s="25">
        <v>13</v>
      </c>
    </row>
    <row r="167" spans="1:3" x14ac:dyDescent="0.35">
      <c r="A167" s="25" t="s">
        <v>774</v>
      </c>
      <c r="B167" s="25" t="s">
        <v>775</v>
      </c>
      <c r="C167" s="25">
        <v>12</v>
      </c>
    </row>
    <row r="168" spans="1:3" x14ac:dyDescent="0.35">
      <c r="A168" s="25" t="s">
        <v>834</v>
      </c>
      <c r="B168" s="25" t="s">
        <v>835</v>
      </c>
      <c r="C168" s="25">
        <v>12</v>
      </c>
    </row>
    <row r="169" spans="1:3" x14ac:dyDescent="0.35">
      <c r="A169" s="25" t="s">
        <v>80</v>
      </c>
      <c r="B169" s="25" t="s">
        <v>786</v>
      </c>
      <c r="C169" s="25">
        <v>11</v>
      </c>
    </row>
    <row r="170" spans="1:3" x14ac:dyDescent="0.35">
      <c r="A170" s="25" t="s">
        <v>21</v>
      </c>
      <c r="B170" s="25" t="s">
        <v>493</v>
      </c>
      <c r="C170" s="25">
        <v>11</v>
      </c>
    </row>
    <row r="171" spans="1:3" x14ac:dyDescent="0.35">
      <c r="A171" s="25" t="s">
        <v>872</v>
      </c>
      <c r="B171" s="25" t="s">
        <v>873</v>
      </c>
      <c r="C171" s="25">
        <v>11</v>
      </c>
    </row>
    <row r="172" spans="1:3" x14ac:dyDescent="0.35">
      <c r="A172" s="25" t="s">
        <v>204</v>
      </c>
      <c r="B172" s="25" t="s">
        <v>411</v>
      </c>
      <c r="C172" s="25">
        <v>11</v>
      </c>
    </row>
    <row r="173" spans="1:3" x14ac:dyDescent="0.35">
      <c r="A173" s="25" t="s">
        <v>148</v>
      </c>
      <c r="B173" s="25" t="s">
        <v>580</v>
      </c>
      <c r="C173" s="25">
        <v>10</v>
      </c>
    </row>
    <row r="174" spans="1:3" x14ac:dyDescent="0.35">
      <c r="A174" s="25" t="s">
        <v>184</v>
      </c>
      <c r="B174" s="25" t="s">
        <v>428</v>
      </c>
      <c r="C174" s="25">
        <v>10</v>
      </c>
    </row>
    <row r="175" spans="1:3" x14ac:dyDescent="0.35">
      <c r="A175" s="25" t="s">
        <v>61</v>
      </c>
      <c r="B175" s="25" t="s">
        <v>510</v>
      </c>
      <c r="C175" s="25">
        <v>10</v>
      </c>
    </row>
    <row r="176" spans="1:3" x14ac:dyDescent="0.35">
      <c r="A176" s="25" t="s">
        <v>1114</v>
      </c>
      <c r="B176" s="25" t="s">
        <v>1115</v>
      </c>
      <c r="C176" s="25">
        <v>10</v>
      </c>
    </row>
    <row r="177" spans="1:3" x14ac:dyDescent="0.35">
      <c r="A177" s="25" t="s">
        <v>11</v>
      </c>
      <c r="B177" s="25" t="s">
        <v>579</v>
      </c>
      <c r="C177" s="25">
        <v>9</v>
      </c>
    </row>
    <row r="178" spans="1:3" x14ac:dyDescent="0.35">
      <c r="A178" s="25" t="s">
        <v>807</v>
      </c>
      <c r="B178" s="25" t="s">
        <v>808</v>
      </c>
      <c r="C178" s="25">
        <v>9</v>
      </c>
    </row>
    <row r="179" spans="1:3" x14ac:dyDescent="0.35">
      <c r="A179" s="25" t="s">
        <v>1074</v>
      </c>
      <c r="B179" s="25" t="s">
        <v>1075</v>
      </c>
      <c r="C179" s="25">
        <v>9</v>
      </c>
    </row>
    <row r="180" spans="1:3" x14ac:dyDescent="0.35">
      <c r="A180" s="25" t="s">
        <v>1082</v>
      </c>
      <c r="B180" s="25" t="s">
        <v>1083</v>
      </c>
      <c r="C180" s="25">
        <v>9</v>
      </c>
    </row>
    <row r="181" spans="1:3" x14ac:dyDescent="0.35">
      <c r="A181" s="25" t="s">
        <v>22</v>
      </c>
      <c r="B181" s="25" t="s">
        <v>461</v>
      </c>
      <c r="C181" s="25">
        <v>8</v>
      </c>
    </row>
    <row r="182" spans="1:3" x14ac:dyDescent="0.35">
      <c r="A182" s="25" t="s">
        <v>730</v>
      </c>
      <c r="B182" s="25" t="s">
        <v>731</v>
      </c>
      <c r="C182" s="25">
        <v>8</v>
      </c>
    </row>
    <row r="183" spans="1:3" x14ac:dyDescent="0.35">
      <c r="A183" s="25" t="s">
        <v>26</v>
      </c>
      <c r="B183" s="25" t="s">
        <v>634</v>
      </c>
      <c r="C183" s="25">
        <v>8</v>
      </c>
    </row>
    <row r="184" spans="1:3" x14ac:dyDescent="0.35">
      <c r="A184" s="25" t="s">
        <v>98</v>
      </c>
      <c r="B184" s="25" t="s">
        <v>415</v>
      </c>
      <c r="C184" s="25">
        <v>8</v>
      </c>
    </row>
    <row r="185" spans="1:3" x14ac:dyDescent="0.35">
      <c r="A185" s="25" t="s">
        <v>789</v>
      </c>
      <c r="B185" s="25" t="s">
        <v>790</v>
      </c>
      <c r="C185" s="25">
        <v>8</v>
      </c>
    </row>
    <row r="186" spans="1:3" x14ac:dyDescent="0.35">
      <c r="A186" s="25" t="s">
        <v>150</v>
      </c>
      <c r="B186" s="25" t="s">
        <v>322</v>
      </c>
      <c r="C186" s="25">
        <v>8</v>
      </c>
    </row>
    <row r="187" spans="1:3" x14ac:dyDescent="0.35">
      <c r="A187" s="25" t="s">
        <v>1021</v>
      </c>
      <c r="B187" s="25" t="s">
        <v>1022</v>
      </c>
      <c r="C187" s="25">
        <v>8</v>
      </c>
    </row>
    <row r="188" spans="1:3" x14ac:dyDescent="0.35">
      <c r="A188" s="25" t="s">
        <v>1042</v>
      </c>
      <c r="B188" s="25" t="s">
        <v>1041</v>
      </c>
      <c r="C188" s="25">
        <v>8</v>
      </c>
    </row>
    <row r="189" spans="1:3" x14ac:dyDescent="0.35">
      <c r="A189" s="31" t="s">
        <v>1148</v>
      </c>
      <c r="B189" s="31" t="s">
        <v>1149</v>
      </c>
      <c r="C189" s="34">
        <v>8</v>
      </c>
    </row>
    <row r="190" spans="1:3" x14ac:dyDescent="0.35">
      <c r="A190" s="25" t="s">
        <v>13</v>
      </c>
      <c r="B190" s="25" t="s">
        <v>429</v>
      </c>
      <c r="C190" s="25">
        <v>7</v>
      </c>
    </row>
    <row r="191" spans="1:3" x14ac:dyDescent="0.35">
      <c r="A191" s="25" t="s">
        <v>836</v>
      </c>
      <c r="B191" s="25" t="s">
        <v>835</v>
      </c>
      <c r="C191" s="25">
        <v>7</v>
      </c>
    </row>
    <row r="192" spans="1:3" x14ac:dyDescent="0.35">
      <c r="A192" s="25" t="s">
        <v>174</v>
      </c>
      <c r="B192" s="25" t="s">
        <v>391</v>
      </c>
      <c r="C192" s="25">
        <v>7</v>
      </c>
    </row>
    <row r="193" spans="1:3" x14ac:dyDescent="0.35">
      <c r="A193" s="25" t="s">
        <v>179</v>
      </c>
      <c r="B193" s="25" t="s">
        <v>396</v>
      </c>
      <c r="C193" s="25">
        <v>7</v>
      </c>
    </row>
    <row r="194" spans="1:3" x14ac:dyDescent="0.35">
      <c r="A194" s="25" t="s">
        <v>878</v>
      </c>
      <c r="B194" s="25" t="s">
        <v>307</v>
      </c>
      <c r="C194" s="25">
        <v>7</v>
      </c>
    </row>
    <row r="195" spans="1:3" x14ac:dyDescent="0.35">
      <c r="A195" s="25" t="s">
        <v>965</v>
      </c>
      <c r="B195" s="25" t="s">
        <v>966</v>
      </c>
      <c r="C195" s="25">
        <v>7</v>
      </c>
    </row>
    <row r="196" spans="1:3" x14ac:dyDescent="0.35">
      <c r="A196" s="25" t="s">
        <v>42</v>
      </c>
      <c r="B196" s="25" t="s">
        <v>511</v>
      </c>
      <c r="C196" s="25">
        <v>7</v>
      </c>
    </row>
    <row r="197" spans="1:3" x14ac:dyDescent="0.35">
      <c r="A197" s="25" t="s">
        <v>1112</v>
      </c>
      <c r="B197" s="25" t="s">
        <v>1113</v>
      </c>
      <c r="C197" s="25">
        <v>7</v>
      </c>
    </row>
    <row r="198" spans="1:3" x14ac:dyDescent="0.35">
      <c r="A198" s="25" t="s">
        <v>1136</v>
      </c>
      <c r="B198" s="25" t="s">
        <v>1137</v>
      </c>
      <c r="C198" s="25">
        <v>7</v>
      </c>
    </row>
    <row r="199" spans="1:3" x14ac:dyDescent="0.35">
      <c r="A199" s="25" t="s">
        <v>640</v>
      </c>
      <c r="B199" s="25" t="s">
        <v>641</v>
      </c>
      <c r="C199" s="25">
        <v>6</v>
      </c>
    </row>
    <row r="200" spans="1:3" x14ac:dyDescent="0.35">
      <c r="A200" s="25" t="s">
        <v>844</v>
      </c>
      <c r="B200" s="25" t="s">
        <v>845</v>
      </c>
      <c r="C200" s="25">
        <v>6</v>
      </c>
    </row>
    <row r="201" spans="1:3" x14ac:dyDescent="0.35">
      <c r="A201" s="25" t="s">
        <v>993</v>
      </c>
      <c r="B201" s="25" t="s">
        <v>994</v>
      </c>
      <c r="C201" s="25">
        <v>6</v>
      </c>
    </row>
    <row r="202" spans="1:3" x14ac:dyDescent="0.35">
      <c r="A202" s="25" t="s">
        <v>1092</v>
      </c>
      <c r="B202" s="25" t="s">
        <v>1093</v>
      </c>
      <c r="C202" s="25">
        <v>6</v>
      </c>
    </row>
    <row r="203" spans="1:3" x14ac:dyDescent="0.35">
      <c r="A203" s="25" t="s">
        <v>764</v>
      </c>
      <c r="B203" s="25" t="s">
        <v>765</v>
      </c>
      <c r="C203" s="25">
        <v>5</v>
      </c>
    </row>
    <row r="204" spans="1:3" x14ac:dyDescent="0.35">
      <c r="A204" s="25" t="s">
        <v>172</v>
      </c>
      <c r="B204" s="25" t="s">
        <v>520</v>
      </c>
      <c r="C204" s="25">
        <v>5</v>
      </c>
    </row>
    <row r="205" spans="1:3" x14ac:dyDescent="0.35">
      <c r="A205" s="25" t="s">
        <v>182</v>
      </c>
      <c r="B205" s="25" t="s">
        <v>378</v>
      </c>
      <c r="C205" s="25">
        <v>5</v>
      </c>
    </row>
    <row r="206" spans="1:3" x14ac:dyDescent="0.35">
      <c r="A206" s="25" t="s">
        <v>189</v>
      </c>
      <c r="B206" s="25" t="s">
        <v>472</v>
      </c>
      <c r="C206" s="25">
        <v>5</v>
      </c>
    </row>
    <row r="207" spans="1:3" x14ac:dyDescent="0.35">
      <c r="A207" s="25" t="s">
        <v>1086</v>
      </c>
      <c r="B207" s="25" t="s">
        <v>1087</v>
      </c>
      <c r="C207" s="25">
        <v>5</v>
      </c>
    </row>
    <row r="208" spans="1:3" x14ac:dyDescent="0.35">
      <c r="A208" s="25" t="s">
        <v>137</v>
      </c>
      <c r="B208" s="25" t="s">
        <v>560</v>
      </c>
      <c r="C208" s="25">
        <v>4</v>
      </c>
    </row>
    <row r="209" spans="1:3" x14ac:dyDescent="0.35">
      <c r="A209" s="25" t="s">
        <v>146</v>
      </c>
      <c r="B209" s="25" t="s">
        <v>380</v>
      </c>
      <c r="C209" s="25">
        <v>4</v>
      </c>
    </row>
    <row r="210" spans="1:3" x14ac:dyDescent="0.35">
      <c r="A210" s="25" t="s">
        <v>778</v>
      </c>
      <c r="B210" s="25" t="s">
        <v>779</v>
      </c>
      <c r="C210" s="25">
        <v>4</v>
      </c>
    </row>
    <row r="211" spans="1:3" x14ac:dyDescent="0.35">
      <c r="A211" s="25" t="s">
        <v>55</v>
      </c>
      <c r="B211" s="25" t="s">
        <v>518</v>
      </c>
      <c r="C211" s="25">
        <v>4</v>
      </c>
    </row>
    <row r="212" spans="1:3" x14ac:dyDescent="0.35">
      <c r="A212" s="25" t="s">
        <v>945</v>
      </c>
      <c r="B212" s="25" t="s">
        <v>944</v>
      </c>
      <c r="C212" s="25">
        <v>4</v>
      </c>
    </row>
    <row r="213" spans="1:3" x14ac:dyDescent="0.35">
      <c r="A213" s="25" t="s">
        <v>1064</v>
      </c>
      <c r="B213" s="25" t="s">
        <v>1065</v>
      </c>
      <c r="C213" s="25">
        <v>4</v>
      </c>
    </row>
    <row r="214" spans="1:3" x14ac:dyDescent="0.35">
      <c r="A214" s="25" t="s">
        <v>1090</v>
      </c>
      <c r="B214" s="25" t="s">
        <v>1091</v>
      </c>
      <c r="C214" s="25">
        <v>4</v>
      </c>
    </row>
    <row r="215" spans="1:3" x14ac:dyDescent="0.35">
      <c r="A215" s="25" t="s">
        <v>1094</v>
      </c>
      <c r="B215" s="25" t="s">
        <v>1095</v>
      </c>
      <c r="C215" s="25">
        <v>4</v>
      </c>
    </row>
    <row r="216" spans="1:3" x14ac:dyDescent="0.35">
      <c r="A216" s="26" t="s">
        <v>1176</v>
      </c>
      <c r="B216" s="26" t="s">
        <v>1177</v>
      </c>
      <c r="C216" s="33">
        <v>4</v>
      </c>
    </row>
    <row r="217" spans="1:3" x14ac:dyDescent="0.35">
      <c r="A217" s="25" t="s">
        <v>7</v>
      </c>
      <c r="B217" s="25" t="s">
        <v>327</v>
      </c>
      <c r="C217" s="25">
        <v>3</v>
      </c>
    </row>
    <row r="218" spans="1:3" x14ac:dyDescent="0.35">
      <c r="A218" s="25" t="s">
        <v>85</v>
      </c>
      <c r="B218" s="25" t="s">
        <v>447</v>
      </c>
      <c r="C218" s="25">
        <v>3</v>
      </c>
    </row>
    <row r="219" spans="1:3" x14ac:dyDescent="0.35">
      <c r="A219" s="25" t="s">
        <v>776</v>
      </c>
      <c r="B219" s="25" t="s">
        <v>777</v>
      </c>
      <c r="C219" s="25">
        <v>3</v>
      </c>
    </row>
    <row r="220" spans="1:3" x14ac:dyDescent="0.35">
      <c r="A220" s="25" t="s">
        <v>815</v>
      </c>
      <c r="B220" s="25" t="s">
        <v>816</v>
      </c>
      <c r="C220" s="25">
        <v>3</v>
      </c>
    </row>
    <row r="221" spans="1:3" x14ac:dyDescent="0.35">
      <c r="A221" s="25" t="s">
        <v>34</v>
      </c>
      <c r="B221" s="25" t="s">
        <v>460</v>
      </c>
      <c r="C221" s="25">
        <v>3</v>
      </c>
    </row>
    <row r="222" spans="1:3" x14ac:dyDescent="0.35">
      <c r="A222" s="25" t="s">
        <v>126</v>
      </c>
      <c r="B222" s="25" t="s">
        <v>417</v>
      </c>
      <c r="C222" s="25">
        <v>3</v>
      </c>
    </row>
    <row r="223" spans="1:3" x14ac:dyDescent="0.35">
      <c r="A223" s="25" t="s">
        <v>178</v>
      </c>
      <c r="B223" s="25" t="s">
        <v>618</v>
      </c>
      <c r="C223" s="25">
        <v>3</v>
      </c>
    </row>
    <row r="224" spans="1:3" x14ac:dyDescent="0.35">
      <c r="A224" s="25" t="s">
        <v>883</v>
      </c>
      <c r="B224" s="25" t="s">
        <v>884</v>
      </c>
      <c r="C224" s="25">
        <v>3</v>
      </c>
    </row>
    <row r="225" spans="1:3" x14ac:dyDescent="0.35">
      <c r="A225" s="25" t="s">
        <v>192</v>
      </c>
      <c r="B225" s="25" t="s">
        <v>499</v>
      </c>
      <c r="C225" s="25">
        <v>3</v>
      </c>
    </row>
    <row r="226" spans="1:3" x14ac:dyDescent="0.35">
      <c r="A226" s="25" t="s">
        <v>906</v>
      </c>
      <c r="B226" s="25" t="s">
        <v>907</v>
      </c>
      <c r="C226" s="25">
        <v>3</v>
      </c>
    </row>
    <row r="227" spans="1:3" x14ac:dyDescent="0.35">
      <c r="A227" s="25" t="s">
        <v>943</v>
      </c>
      <c r="B227" s="25" t="s">
        <v>944</v>
      </c>
      <c r="C227" s="25">
        <v>3</v>
      </c>
    </row>
    <row r="228" spans="1:3" x14ac:dyDescent="0.35">
      <c r="A228" s="25" t="s">
        <v>208</v>
      </c>
      <c r="B228" s="25" t="s">
        <v>475</v>
      </c>
      <c r="C228" s="25">
        <v>3</v>
      </c>
    </row>
    <row r="229" spans="1:3" x14ac:dyDescent="0.35">
      <c r="A229" s="25" t="s">
        <v>1104</v>
      </c>
      <c r="B229" s="25" t="s">
        <v>1105</v>
      </c>
      <c r="C229" s="25">
        <v>3</v>
      </c>
    </row>
    <row r="230" spans="1:3" x14ac:dyDescent="0.35">
      <c r="A230" s="25" t="s">
        <v>25</v>
      </c>
      <c r="B230" s="25" t="s">
        <v>442</v>
      </c>
      <c r="C230" s="25">
        <v>2</v>
      </c>
    </row>
    <row r="231" spans="1:3" x14ac:dyDescent="0.35">
      <c r="A231" s="25" t="s">
        <v>164</v>
      </c>
      <c r="B231" s="25" t="s">
        <v>494</v>
      </c>
      <c r="C231" s="25">
        <v>2</v>
      </c>
    </row>
    <row r="232" spans="1:3" x14ac:dyDescent="0.35">
      <c r="A232" s="25" t="s">
        <v>852</v>
      </c>
      <c r="B232" s="25" t="s">
        <v>853</v>
      </c>
      <c r="C232" s="25">
        <v>2</v>
      </c>
    </row>
    <row r="233" spans="1:3" x14ac:dyDescent="0.35">
      <c r="A233" s="25" t="s">
        <v>857</v>
      </c>
      <c r="B233" s="25" t="s">
        <v>858</v>
      </c>
      <c r="C233" s="25">
        <v>2</v>
      </c>
    </row>
    <row r="234" spans="1:3" x14ac:dyDescent="0.35">
      <c r="A234" s="25" t="s">
        <v>874</v>
      </c>
      <c r="B234" s="25" t="s">
        <v>875</v>
      </c>
      <c r="C234" s="25">
        <v>2</v>
      </c>
    </row>
    <row r="235" spans="1:3" x14ac:dyDescent="0.35">
      <c r="A235" s="25" t="s">
        <v>49</v>
      </c>
      <c r="B235" s="25" t="s">
        <v>381</v>
      </c>
      <c r="C235" s="25">
        <v>2</v>
      </c>
    </row>
    <row r="236" spans="1:3" x14ac:dyDescent="0.35">
      <c r="A236" s="25" t="s">
        <v>223</v>
      </c>
      <c r="B236" s="25" t="s">
        <v>614</v>
      </c>
      <c r="C236" s="25">
        <v>2</v>
      </c>
    </row>
    <row r="237" spans="1:3" x14ac:dyDescent="0.35">
      <c r="A237" s="25" t="s">
        <v>194</v>
      </c>
      <c r="B237" s="25" t="s">
        <v>615</v>
      </c>
      <c r="C237" s="25">
        <v>2</v>
      </c>
    </row>
    <row r="238" spans="1:3" x14ac:dyDescent="0.35">
      <c r="A238" s="25" t="s">
        <v>106</v>
      </c>
      <c r="B238" s="25" t="s">
        <v>619</v>
      </c>
      <c r="C238" s="25">
        <v>2</v>
      </c>
    </row>
    <row r="239" spans="1:3" x14ac:dyDescent="0.35">
      <c r="A239" s="25" t="s">
        <v>991</v>
      </c>
      <c r="B239" s="25" t="s">
        <v>992</v>
      </c>
      <c r="C239" s="25">
        <v>2</v>
      </c>
    </row>
    <row r="240" spans="1:3" x14ac:dyDescent="0.35">
      <c r="A240" s="25" t="s">
        <v>1015</v>
      </c>
      <c r="B240" s="25" t="s">
        <v>1016</v>
      </c>
      <c r="C240" s="25">
        <v>2</v>
      </c>
    </row>
    <row r="241" spans="1:3" x14ac:dyDescent="0.35">
      <c r="A241" s="25" t="s">
        <v>1023</v>
      </c>
      <c r="B241" s="25" t="s">
        <v>1024</v>
      </c>
      <c r="C241" s="25">
        <v>2</v>
      </c>
    </row>
    <row r="242" spans="1:3" x14ac:dyDescent="0.35">
      <c r="A242" s="25" t="s">
        <v>1038</v>
      </c>
      <c r="B242" s="25" t="s">
        <v>1039</v>
      </c>
      <c r="C242" s="25">
        <v>2</v>
      </c>
    </row>
    <row r="243" spans="1:3" x14ac:dyDescent="0.35">
      <c r="A243" s="25" t="s">
        <v>1070</v>
      </c>
      <c r="B243" s="25" t="s">
        <v>1071</v>
      </c>
      <c r="C243" s="25">
        <v>2</v>
      </c>
    </row>
    <row r="244" spans="1:3" x14ac:dyDescent="0.35">
      <c r="A244" s="25" t="s">
        <v>1096</v>
      </c>
      <c r="B244" s="25" t="s">
        <v>1097</v>
      </c>
      <c r="C244" s="25">
        <v>2</v>
      </c>
    </row>
    <row r="245" spans="1:3" x14ac:dyDescent="0.35">
      <c r="A245" s="25" t="s">
        <v>209</v>
      </c>
      <c r="B245" s="25" t="s">
        <v>455</v>
      </c>
      <c r="C245" s="25">
        <v>2</v>
      </c>
    </row>
    <row r="246" spans="1:3" x14ac:dyDescent="0.35">
      <c r="A246" s="25" t="s">
        <v>1134</v>
      </c>
      <c r="B246" s="25" t="s">
        <v>1135</v>
      </c>
      <c r="C246" s="25">
        <v>2</v>
      </c>
    </row>
    <row r="247" spans="1:3" x14ac:dyDescent="0.35">
      <c r="A247" s="25" t="s">
        <v>1140</v>
      </c>
      <c r="B247" s="25" t="s">
        <v>1141</v>
      </c>
      <c r="C247" s="25">
        <v>2</v>
      </c>
    </row>
    <row r="248" spans="1:3" x14ac:dyDescent="0.35">
      <c r="A248" s="31" t="s">
        <v>1152</v>
      </c>
      <c r="B248" s="31" t="s">
        <v>1153</v>
      </c>
      <c r="C248" s="34">
        <v>2</v>
      </c>
    </row>
    <row r="249" spans="1:3" x14ac:dyDescent="0.35">
      <c r="A249" s="26" t="s">
        <v>1162</v>
      </c>
      <c r="B249" s="26" t="s">
        <v>1163</v>
      </c>
      <c r="C249" s="33">
        <v>2</v>
      </c>
    </row>
    <row r="250" spans="1:3" x14ac:dyDescent="0.35">
      <c r="A250" s="26" t="s">
        <v>1166</v>
      </c>
      <c r="B250" s="26" t="s">
        <v>1167</v>
      </c>
      <c r="C250" s="33">
        <v>2</v>
      </c>
    </row>
    <row r="251" spans="1:3" x14ac:dyDescent="0.35">
      <c r="A251" s="26" t="s">
        <v>1170</v>
      </c>
      <c r="B251" s="26" t="s">
        <v>1171</v>
      </c>
      <c r="C251" s="33">
        <v>2</v>
      </c>
    </row>
    <row r="252" spans="1:3" x14ac:dyDescent="0.35">
      <c r="A252" s="31" t="s">
        <v>1172</v>
      </c>
      <c r="B252" s="31" t="s">
        <v>1173</v>
      </c>
      <c r="C252" s="34">
        <v>2</v>
      </c>
    </row>
    <row r="253" spans="1:3" x14ac:dyDescent="0.35">
      <c r="A253" s="25" t="s">
        <v>721</v>
      </c>
      <c r="B253" s="25" t="s">
        <v>722</v>
      </c>
      <c r="C253" s="25">
        <v>1</v>
      </c>
    </row>
    <row r="254" spans="1:3" x14ac:dyDescent="0.35">
      <c r="A254" s="25" t="s">
        <v>140</v>
      </c>
      <c r="B254" s="25" t="s">
        <v>705</v>
      </c>
      <c r="C254" s="25">
        <v>1</v>
      </c>
    </row>
    <row r="255" spans="1:3" x14ac:dyDescent="0.35">
      <c r="A255" s="25" t="s">
        <v>142</v>
      </c>
      <c r="B255" s="25" t="s">
        <v>727</v>
      </c>
      <c r="C255" s="25">
        <v>1</v>
      </c>
    </row>
    <row r="256" spans="1:3" x14ac:dyDescent="0.35">
      <c r="A256" s="25" t="s">
        <v>732</v>
      </c>
      <c r="B256" s="25" t="s">
        <v>733</v>
      </c>
      <c r="C256" s="25">
        <v>1</v>
      </c>
    </row>
    <row r="257" spans="1:3" x14ac:dyDescent="0.35">
      <c r="A257" s="25" t="s">
        <v>756</v>
      </c>
      <c r="B257" s="25" t="s">
        <v>757</v>
      </c>
      <c r="C257" s="25">
        <v>1</v>
      </c>
    </row>
    <row r="258" spans="1:3" x14ac:dyDescent="0.35">
      <c r="A258" s="25" t="s">
        <v>151</v>
      </c>
      <c r="B258" s="25" t="s">
        <v>410</v>
      </c>
      <c r="C258" s="25">
        <v>1</v>
      </c>
    </row>
    <row r="259" spans="1:3" x14ac:dyDescent="0.35">
      <c r="A259" s="25" t="s">
        <v>804</v>
      </c>
      <c r="B259" s="25" t="s">
        <v>803</v>
      </c>
      <c r="C259" s="25">
        <v>1</v>
      </c>
    </row>
    <row r="260" spans="1:3" x14ac:dyDescent="0.35">
      <c r="A260" s="25" t="s">
        <v>817</v>
      </c>
      <c r="B260" s="25" t="s">
        <v>818</v>
      </c>
      <c r="C260" s="25">
        <v>1</v>
      </c>
    </row>
    <row r="261" spans="1:3" x14ac:dyDescent="0.35">
      <c r="A261" s="25" t="s">
        <v>840</v>
      </c>
      <c r="B261" s="25" t="s">
        <v>841</v>
      </c>
      <c r="C261" s="25">
        <v>1</v>
      </c>
    </row>
    <row r="262" spans="1:3" x14ac:dyDescent="0.35">
      <c r="A262" s="25" t="s">
        <v>846</v>
      </c>
      <c r="B262" s="25" t="s">
        <v>847</v>
      </c>
      <c r="C262" s="25">
        <v>1</v>
      </c>
    </row>
    <row r="263" spans="1:3" x14ac:dyDescent="0.35">
      <c r="A263" s="25" t="s">
        <v>170</v>
      </c>
      <c r="B263" s="25" t="s">
        <v>368</v>
      </c>
      <c r="C263" s="25">
        <v>1</v>
      </c>
    </row>
    <row r="264" spans="1:3" x14ac:dyDescent="0.35">
      <c r="A264" s="25" t="s">
        <v>649</v>
      </c>
      <c r="B264" s="25" t="s">
        <v>650</v>
      </c>
      <c r="C264" s="25">
        <v>1</v>
      </c>
    </row>
    <row r="265" spans="1:3" x14ac:dyDescent="0.35">
      <c r="A265" s="25" t="s">
        <v>175</v>
      </c>
      <c r="B265" s="25" t="s">
        <v>519</v>
      </c>
      <c r="C265" s="25">
        <v>1</v>
      </c>
    </row>
    <row r="266" spans="1:3" x14ac:dyDescent="0.35">
      <c r="A266" s="25" t="s">
        <v>176</v>
      </c>
      <c r="B266" s="25" t="s">
        <v>384</v>
      </c>
      <c r="C266" s="25">
        <v>1</v>
      </c>
    </row>
    <row r="267" spans="1:3" x14ac:dyDescent="0.35">
      <c r="A267" s="25" t="s">
        <v>88</v>
      </c>
      <c r="B267" s="25" t="s">
        <v>866</v>
      </c>
      <c r="C267" s="25">
        <v>1</v>
      </c>
    </row>
    <row r="268" spans="1:3" x14ac:dyDescent="0.35">
      <c r="A268" s="25" t="s">
        <v>881</v>
      </c>
      <c r="B268" s="25" t="s">
        <v>882</v>
      </c>
      <c r="C268" s="25">
        <v>1</v>
      </c>
    </row>
    <row r="269" spans="1:3" x14ac:dyDescent="0.35">
      <c r="A269" s="25" t="s">
        <v>893</v>
      </c>
      <c r="B269" s="25" t="s">
        <v>894</v>
      </c>
      <c r="C269" s="25">
        <v>1</v>
      </c>
    </row>
    <row r="270" spans="1:3" x14ac:dyDescent="0.35">
      <c r="A270" s="25" t="s">
        <v>895</v>
      </c>
      <c r="B270" s="25" t="s">
        <v>896</v>
      </c>
      <c r="C270" s="25">
        <v>1</v>
      </c>
    </row>
    <row r="271" spans="1:3" x14ac:dyDescent="0.35">
      <c r="A271" s="25" t="s">
        <v>897</v>
      </c>
      <c r="B271" s="25" t="s">
        <v>898</v>
      </c>
      <c r="C271" s="25">
        <v>1</v>
      </c>
    </row>
    <row r="272" spans="1:3" x14ac:dyDescent="0.35">
      <c r="A272" s="25" t="s">
        <v>190</v>
      </c>
      <c r="B272" s="25" t="s">
        <v>486</v>
      </c>
      <c r="C272" s="25">
        <v>1</v>
      </c>
    </row>
    <row r="273" spans="1:3" x14ac:dyDescent="0.35">
      <c r="A273" s="25" t="s">
        <v>908</v>
      </c>
      <c r="B273" s="25" t="s">
        <v>909</v>
      </c>
      <c r="C273" s="25">
        <v>1</v>
      </c>
    </row>
    <row r="274" spans="1:3" x14ac:dyDescent="0.35">
      <c r="A274" s="25" t="s">
        <v>916</v>
      </c>
      <c r="B274" s="25" t="s">
        <v>917</v>
      </c>
      <c r="C274" s="25">
        <v>1</v>
      </c>
    </row>
    <row r="275" spans="1:3" x14ac:dyDescent="0.35">
      <c r="A275" s="25" t="s">
        <v>930</v>
      </c>
      <c r="B275" s="25" t="s">
        <v>931</v>
      </c>
      <c r="C275" s="25">
        <v>1</v>
      </c>
    </row>
    <row r="276" spans="1:3" x14ac:dyDescent="0.35">
      <c r="A276" s="25" t="s">
        <v>932</v>
      </c>
      <c r="B276" s="25" t="s">
        <v>933</v>
      </c>
      <c r="C276" s="25">
        <v>1</v>
      </c>
    </row>
    <row r="277" spans="1:3" x14ac:dyDescent="0.35">
      <c r="A277" s="25" t="s">
        <v>949</v>
      </c>
      <c r="B277" s="25" t="s">
        <v>950</v>
      </c>
      <c r="C277" s="25">
        <v>1</v>
      </c>
    </row>
    <row r="278" spans="1:3" x14ac:dyDescent="0.35">
      <c r="A278" s="25" t="s">
        <v>951</v>
      </c>
      <c r="B278" s="25" t="s">
        <v>952</v>
      </c>
      <c r="C278" s="25">
        <v>1</v>
      </c>
    </row>
    <row r="279" spans="1:3" x14ac:dyDescent="0.35">
      <c r="A279" s="25" t="s">
        <v>953</v>
      </c>
      <c r="B279" s="25" t="s">
        <v>954</v>
      </c>
      <c r="C279" s="25">
        <v>1</v>
      </c>
    </row>
    <row r="280" spans="1:3" x14ac:dyDescent="0.35">
      <c r="A280" s="25" t="s">
        <v>957</v>
      </c>
      <c r="B280" s="25" t="s">
        <v>958</v>
      </c>
      <c r="C280" s="25">
        <v>1</v>
      </c>
    </row>
    <row r="281" spans="1:3" x14ac:dyDescent="0.35">
      <c r="A281" s="25" t="s">
        <v>961</v>
      </c>
      <c r="B281" s="25" t="s">
        <v>962</v>
      </c>
      <c r="C281" s="25">
        <v>1</v>
      </c>
    </row>
    <row r="282" spans="1:3" x14ac:dyDescent="0.35">
      <c r="A282" s="25" t="s">
        <v>969</v>
      </c>
      <c r="B282" s="25" t="s">
        <v>970</v>
      </c>
      <c r="C282" s="25">
        <v>1</v>
      </c>
    </row>
    <row r="283" spans="1:3" x14ac:dyDescent="0.35">
      <c r="A283" s="25" t="s">
        <v>973</v>
      </c>
      <c r="B283" s="25" t="s">
        <v>974</v>
      </c>
      <c r="C283" s="25">
        <v>1</v>
      </c>
    </row>
    <row r="284" spans="1:3" x14ac:dyDescent="0.35">
      <c r="A284" s="25" t="s">
        <v>987</v>
      </c>
      <c r="B284" s="25" t="s">
        <v>988</v>
      </c>
      <c r="C284" s="25">
        <v>1</v>
      </c>
    </row>
    <row r="285" spans="1:3" x14ac:dyDescent="0.35">
      <c r="A285" s="25" t="s">
        <v>1001</v>
      </c>
      <c r="B285" s="25" t="s">
        <v>1002</v>
      </c>
      <c r="C285" s="25">
        <v>1</v>
      </c>
    </row>
    <row r="286" spans="1:3" x14ac:dyDescent="0.35">
      <c r="A286" s="25" t="s">
        <v>1003</v>
      </c>
      <c r="B286" s="25" t="s">
        <v>1004</v>
      </c>
      <c r="C286" s="25">
        <v>1</v>
      </c>
    </row>
    <row r="287" spans="1:3" x14ac:dyDescent="0.35">
      <c r="A287" s="25" t="s">
        <v>599</v>
      </c>
      <c r="B287" s="25" t="s">
        <v>600</v>
      </c>
      <c r="C287" s="25">
        <v>1</v>
      </c>
    </row>
    <row r="288" spans="1:3" x14ac:dyDescent="0.35">
      <c r="A288" s="25" t="s">
        <v>1011</v>
      </c>
      <c r="B288" s="25" t="s">
        <v>1012</v>
      </c>
      <c r="C288" s="25">
        <v>1</v>
      </c>
    </row>
    <row r="289" spans="1:3" x14ac:dyDescent="0.35">
      <c r="A289" s="25" t="s">
        <v>1013</v>
      </c>
      <c r="B289" s="25" t="s">
        <v>1014</v>
      </c>
      <c r="C289" s="25">
        <v>1</v>
      </c>
    </row>
    <row r="290" spans="1:3" x14ac:dyDescent="0.35">
      <c r="A290" s="25" t="s">
        <v>1019</v>
      </c>
      <c r="B290" s="25" t="s">
        <v>1020</v>
      </c>
      <c r="C290" s="25">
        <v>1</v>
      </c>
    </row>
    <row r="291" spans="1:3" x14ac:dyDescent="0.35">
      <c r="A291" s="25" t="s">
        <v>207</v>
      </c>
      <c r="B291" s="25" t="s">
        <v>509</v>
      </c>
      <c r="C291" s="25">
        <v>1</v>
      </c>
    </row>
    <row r="292" spans="1:3" x14ac:dyDescent="0.35">
      <c r="A292" s="25" t="s">
        <v>1032</v>
      </c>
      <c r="B292" s="25" t="s">
        <v>1033</v>
      </c>
      <c r="C292" s="25">
        <v>1</v>
      </c>
    </row>
    <row r="293" spans="1:3" x14ac:dyDescent="0.35">
      <c r="A293" s="25" t="s">
        <v>1036</v>
      </c>
      <c r="B293" s="25" t="s">
        <v>1037</v>
      </c>
      <c r="C293" s="25">
        <v>1</v>
      </c>
    </row>
    <row r="294" spans="1:3" x14ac:dyDescent="0.35">
      <c r="A294" s="25" t="s">
        <v>1045</v>
      </c>
      <c r="B294" s="25" t="s">
        <v>1046</v>
      </c>
      <c r="C294" s="25">
        <v>1</v>
      </c>
    </row>
    <row r="295" spans="1:3" x14ac:dyDescent="0.35">
      <c r="A295" s="25" t="s">
        <v>1047</v>
      </c>
      <c r="B295" s="25" t="s">
        <v>1048</v>
      </c>
      <c r="C295" s="25">
        <v>1</v>
      </c>
    </row>
    <row r="296" spans="1:3" x14ac:dyDescent="0.35">
      <c r="A296" s="25" t="s">
        <v>1049</v>
      </c>
      <c r="B296" s="25" t="s">
        <v>1050</v>
      </c>
      <c r="C296" s="25">
        <v>1</v>
      </c>
    </row>
    <row r="297" spans="1:3" x14ac:dyDescent="0.35">
      <c r="A297" s="25" t="s">
        <v>1057</v>
      </c>
      <c r="B297" s="25" t="s">
        <v>1058</v>
      </c>
      <c r="C297" s="25">
        <v>1</v>
      </c>
    </row>
    <row r="298" spans="1:3" x14ac:dyDescent="0.35">
      <c r="A298" s="25" t="s">
        <v>1066</v>
      </c>
      <c r="B298" s="25" t="s">
        <v>1067</v>
      </c>
      <c r="C298" s="25">
        <v>1</v>
      </c>
    </row>
    <row r="299" spans="1:3" x14ac:dyDescent="0.35">
      <c r="A299" s="25" t="s">
        <v>1080</v>
      </c>
      <c r="B299" s="25" t="s">
        <v>1081</v>
      </c>
      <c r="C299" s="25">
        <v>1</v>
      </c>
    </row>
    <row r="300" spans="1:3" x14ac:dyDescent="0.35">
      <c r="A300" s="25" t="s">
        <v>1088</v>
      </c>
      <c r="B300" s="25" t="s">
        <v>1089</v>
      </c>
      <c r="C300" s="25">
        <v>1</v>
      </c>
    </row>
    <row r="301" spans="1:3" x14ac:dyDescent="0.35">
      <c r="A301" s="25" t="s">
        <v>1132</v>
      </c>
      <c r="B301" s="25" t="s">
        <v>1133</v>
      </c>
      <c r="C301" s="25">
        <v>1</v>
      </c>
    </row>
    <row r="302" spans="1:3" x14ac:dyDescent="0.35">
      <c r="A302" s="25" t="s">
        <v>1142</v>
      </c>
      <c r="B302" s="25" t="s">
        <v>1143</v>
      </c>
      <c r="C302" s="25">
        <v>1</v>
      </c>
    </row>
    <row r="303" spans="1:3" x14ac:dyDescent="0.35">
      <c r="A303" s="25" t="s">
        <v>1144</v>
      </c>
      <c r="B303" s="25" t="s">
        <v>1145</v>
      </c>
      <c r="C303" s="25">
        <v>1</v>
      </c>
    </row>
    <row r="304" spans="1:3" x14ac:dyDescent="0.35">
      <c r="A304" s="26" t="s">
        <v>1154</v>
      </c>
      <c r="B304" s="26" t="s">
        <v>1155</v>
      </c>
      <c r="C304" s="33">
        <v>1</v>
      </c>
    </row>
    <row r="305" spans="1:3" x14ac:dyDescent="0.35">
      <c r="A305" s="31" t="s">
        <v>1156</v>
      </c>
      <c r="B305" s="31" t="s">
        <v>1157</v>
      </c>
      <c r="C305" s="34">
        <v>1</v>
      </c>
    </row>
    <row r="306" spans="1:3" x14ac:dyDescent="0.35">
      <c r="A306" s="26" t="s">
        <v>1158</v>
      </c>
      <c r="B306" s="26" t="s">
        <v>1159</v>
      </c>
      <c r="C306" s="33">
        <v>1</v>
      </c>
    </row>
    <row r="307" spans="1:3" x14ac:dyDescent="0.35">
      <c r="A307" s="31" t="s">
        <v>1174</v>
      </c>
      <c r="B307" s="31" t="s">
        <v>1175</v>
      </c>
      <c r="C307" s="34">
        <v>1</v>
      </c>
    </row>
    <row r="308" spans="1:3" x14ac:dyDescent="0.35">
      <c r="A308" s="25" t="s">
        <v>712</v>
      </c>
      <c r="B308" s="25" t="s">
        <v>713</v>
      </c>
      <c r="C308" s="25">
        <v>0</v>
      </c>
    </row>
    <row r="309" spans="1:3" x14ac:dyDescent="0.35">
      <c r="A309" s="25" t="s">
        <v>716</v>
      </c>
      <c r="B309" s="25" t="s">
        <v>327</v>
      </c>
      <c r="C309" s="25">
        <v>0</v>
      </c>
    </row>
    <row r="310" spans="1:3" x14ac:dyDescent="0.35">
      <c r="A310" s="25" t="s">
        <v>717</v>
      </c>
      <c r="B310" s="25" t="s">
        <v>524</v>
      </c>
      <c r="C310" s="25">
        <v>0</v>
      </c>
    </row>
    <row r="311" spans="1:3" x14ac:dyDescent="0.35">
      <c r="A311" s="25" t="s">
        <v>725</v>
      </c>
      <c r="B311" s="25" t="s">
        <v>726</v>
      </c>
      <c r="C311" s="25">
        <v>0</v>
      </c>
    </row>
    <row r="312" spans="1:3" x14ac:dyDescent="0.35">
      <c r="A312" s="25" t="s">
        <v>431</v>
      </c>
      <c r="B312" s="25" t="s">
        <v>734</v>
      </c>
      <c r="C312" s="25">
        <v>0</v>
      </c>
    </row>
    <row r="313" spans="1:3" x14ac:dyDescent="0.35">
      <c r="A313" s="25" t="s">
        <v>3</v>
      </c>
      <c r="B313" s="25" t="s">
        <v>306</v>
      </c>
      <c r="C313" s="25">
        <v>0</v>
      </c>
    </row>
    <row r="314" spans="1:3" x14ac:dyDescent="0.35">
      <c r="A314" s="25" t="s">
        <v>740</v>
      </c>
      <c r="B314" s="25" t="s">
        <v>741</v>
      </c>
      <c r="C314" s="25">
        <v>0</v>
      </c>
    </row>
    <row r="315" spans="1:3" x14ac:dyDescent="0.35">
      <c r="A315" s="25" t="s">
        <v>743</v>
      </c>
      <c r="B315" s="25" t="s">
        <v>744</v>
      </c>
      <c r="C315" s="25">
        <v>0</v>
      </c>
    </row>
    <row r="316" spans="1:3" x14ac:dyDescent="0.35">
      <c r="A316" s="25" t="s">
        <v>290</v>
      </c>
      <c r="B316" s="25" t="s">
        <v>452</v>
      </c>
      <c r="C316" s="25">
        <v>0</v>
      </c>
    </row>
    <row r="317" spans="1:3" x14ac:dyDescent="0.35">
      <c r="A317" s="25" t="s">
        <v>753</v>
      </c>
      <c r="B317" s="25" t="s">
        <v>361</v>
      </c>
      <c r="C317" s="25">
        <v>0</v>
      </c>
    </row>
    <row r="318" spans="1:3" x14ac:dyDescent="0.35">
      <c r="A318" s="25" t="s">
        <v>758</v>
      </c>
      <c r="B318" s="25" t="s">
        <v>759</v>
      </c>
      <c r="C318" s="25">
        <v>0</v>
      </c>
    </row>
    <row r="319" spans="1:3" x14ac:dyDescent="0.35">
      <c r="A319" s="25" t="s">
        <v>797</v>
      </c>
      <c r="B319" s="25" t="s">
        <v>497</v>
      </c>
      <c r="C319" s="25">
        <v>0</v>
      </c>
    </row>
    <row r="320" spans="1:3" x14ac:dyDescent="0.35">
      <c r="A320" s="25" t="s">
        <v>802</v>
      </c>
      <c r="B320" s="25" t="s">
        <v>803</v>
      </c>
      <c r="C320" s="25">
        <v>0</v>
      </c>
    </row>
    <row r="321" spans="1:3" x14ac:dyDescent="0.35">
      <c r="A321" s="25" t="s">
        <v>805</v>
      </c>
      <c r="B321" s="25" t="s">
        <v>806</v>
      </c>
      <c r="C321" s="25">
        <v>0</v>
      </c>
    </row>
    <row r="322" spans="1:3" x14ac:dyDescent="0.35">
      <c r="A322" s="25" t="s">
        <v>810</v>
      </c>
      <c r="B322" s="25" t="s">
        <v>351</v>
      </c>
      <c r="C322" s="25">
        <v>0</v>
      </c>
    </row>
    <row r="323" spans="1:3" x14ac:dyDescent="0.35">
      <c r="A323" s="25" t="s">
        <v>811</v>
      </c>
      <c r="B323" s="25" t="s">
        <v>812</v>
      </c>
      <c r="C323" s="25">
        <v>0</v>
      </c>
    </row>
    <row r="324" spans="1:3" x14ac:dyDescent="0.35">
      <c r="A324" s="25" t="s">
        <v>813</v>
      </c>
      <c r="B324" s="25" t="s">
        <v>814</v>
      </c>
      <c r="C324" s="25">
        <v>0</v>
      </c>
    </row>
    <row r="325" spans="1:3" x14ac:dyDescent="0.35">
      <c r="A325" s="25" t="s">
        <v>156</v>
      </c>
      <c r="B325" s="25" t="s">
        <v>445</v>
      </c>
      <c r="C325" s="25">
        <v>0</v>
      </c>
    </row>
    <row r="326" spans="1:3" x14ac:dyDescent="0.35">
      <c r="A326" s="25" t="s">
        <v>157</v>
      </c>
      <c r="B326" s="25" t="s">
        <v>465</v>
      </c>
      <c r="C326" s="25">
        <v>0</v>
      </c>
    </row>
    <row r="327" spans="1:3" x14ac:dyDescent="0.35">
      <c r="A327" s="25" t="s">
        <v>160</v>
      </c>
      <c r="B327" s="25" t="s">
        <v>492</v>
      </c>
      <c r="C327" s="25">
        <v>0</v>
      </c>
    </row>
    <row r="328" spans="1:3" x14ac:dyDescent="0.35">
      <c r="A328" s="25" t="s">
        <v>822</v>
      </c>
      <c r="B328" s="25" t="s">
        <v>823</v>
      </c>
      <c r="C328" s="25">
        <v>0</v>
      </c>
    </row>
    <row r="329" spans="1:3" x14ac:dyDescent="0.35">
      <c r="A329" s="25" t="s">
        <v>161</v>
      </c>
      <c r="B329" s="25" t="s">
        <v>581</v>
      </c>
      <c r="C329" s="25">
        <v>0</v>
      </c>
    </row>
    <row r="330" spans="1:3" x14ac:dyDescent="0.35">
      <c r="A330" s="25" t="s">
        <v>824</v>
      </c>
      <c r="B330" s="25" t="s">
        <v>825</v>
      </c>
      <c r="C330" s="25">
        <v>0</v>
      </c>
    </row>
    <row r="331" spans="1:3" x14ac:dyDescent="0.35">
      <c r="A331" s="25" t="s">
        <v>826</v>
      </c>
      <c r="B331" s="25" t="s">
        <v>827</v>
      </c>
      <c r="C331" s="25">
        <v>0</v>
      </c>
    </row>
    <row r="332" spans="1:3" x14ac:dyDescent="0.35">
      <c r="A332" s="25" t="s">
        <v>828</v>
      </c>
      <c r="B332" s="25" t="s">
        <v>829</v>
      </c>
      <c r="C332" s="25">
        <v>0</v>
      </c>
    </row>
    <row r="333" spans="1:3" x14ac:dyDescent="0.35">
      <c r="A333" s="25" t="s">
        <v>162</v>
      </c>
      <c r="B333" s="25" t="s">
        <v>477</v>
      </c>
      <c r="C333" s="25">
        <v>0</v>
      </c>
    </row>
    <row r="334" spans="1:3" x14ac:dyDescent="0.35">
      <c r="A334" s="25" t="s">
        <v>830</v>
      </c>
      <c r="B334" s="25" t="s">
        <v>831</v>
      </c>
      <c r="C334" s="25">
        <v>0</v>
      </c>
    </row>
    <row r="335" spans="1:3" x14ac:dyDescent="0.35">
      <c r="A335" s="25" t="s">
        <v>832</v>
      </c>
      <c r="B335" s="25" t="s">
        <v>833</v>
      </c>
      <c r="C335" s="25">
        <v>0</v>
      </c>
    </row>
    <row r="336" spans="1:3" x14ac:dyDescent="0.35">
      <c r="A336" s="25" t="s">
        <v>163</v>
      </c>
      <c r="B336" s="25" t="s">
        <v>390</v>
      </c>
      <c r="C336" s="25">
        <v>0</v>
      </c>
    </row>
    <row r="337" spans="1:3" x14ac:dyDescent="0.35">
      <c r="A337" s="25" t="s">
        <v>842</v>
      </c>
      <c r="B337" s="25" t="s">
        <v>843</v>
      </c>
      <c r="C337" s="25">
        <v>0</v>
      </c>
    </row>
    <row r="338" spans="1:3" x14ac:dyDescent="0.35">
      <c r="A338" s="25" t="s">
        <v>165</v>
      </c>
      <c r="B338" s="25" t="s">
        <v>473</v>
      </c>
      <c r="C338" s="25">
        <v>0</v>
      </c>
    </row>
    <row r="339" spans="1:3" x14ac:dyDescent="0.35">
      <c r="A339" s="25" t="s">
        <v>166</v>
      </c>
      <c r="B339" s="25" t="s">
        <v>474</v>
      </c>
      <c r="C339" s="25">
        <v>0</v>
      </c>
    </row>
    <row r="340" spans="1:3" x14ac:dyDescent="0.35">
      <c r="A340" s="25" t="s">
        <v>167</v>
      </c>
      <c r="B340" s="25" t="s">
        <v>424</v>
      </c>
      <c r="C340" s="25">
        <v>0</v>
      </c>
    </row>
    <row r="341" spans="1:3" x14ac:dyDescent="0.35">
      <c r="A341" s="25" t="s">
        <v>168</v>
      </c>
      <c r="B341" s="25" t="s">
        <v>506</v>
      </c>
      <c r="C341" s="25">
        <v>0</v>
      </c>
    </row>
    <row r="342" spans="1:3" x14ac:dyDescent="0.35">
      <c r="A342" s="25" t="s">
        <v>169</v>
      </c>
      <c r="B342" s="25" t="s">
        <v>360</v>
      </c>
      <c r="C342" s="25">
        <v>0</v>
      </c>
    </row>
    <row r="343" spans="1:3" x14ac:dyDescent="0.35">
      <c r="A343" s="25" t="s">
        <v>99</v>
      </c>
      <c r="B343" s="25" t="s">
        <v>471</v>
      </c>
      <c r="C343" s="25">
        <v>0</v>
      </c>
    </row>
    <row r="344" spans="1:3" x14ac:dyDescent="0.35">
      <c r="A344" s="25" t="s">
        <v>849</v>
      </c>
      <c r="B344" s="25" t="s">
        <v>471</v>
      </c>
      <c r="C344" s="25">
        <v>0</v>
      </c>
    </row>
    <row r="345" spans="1:3" x14ac:dyDescent="0.35">
      <c r="A345" s="25" t="s">
        <v>854</v>
      </c>
      <c r="B345" s="25" t="s">
        <v>650</v>
      </c>
      <c r="C345" s="25">
        <v>0</v>
      </c>
    </row>
    <row r="346" spans="1:3" x14ac:dyDescent="0.35">
      <c r="A346" s="25" t="s">
        <v>855</v>
      </c>
      <c r="B346" s="25" t="s">
        <v>856</v>
      </c>
      <c r="C346" s="25">
        <v>0</v>
      </c>
    </row>
    <row r="347" spans="1:3" x14ac:dyDescent="0.35">
      <c r="A347" s="25" t="s">
        <v>859</v>
      </c>
      <c r="B347" s="25" t="s">
        <v>860</v>
      </c>
      <c r="C347" s="25">
        <v>0</v>
      </c>
    </row>
    <row r="348" spans="1:3" x14ac:dyDescent="0.35">
      <c r="A348" s="25" t="s">
        <v>861</v>
      </c>
      <c r="B348" s="25" t="s">
        <v>862</v>
      </c>
      <c r="C348" s="25">
        <v>0</v>
      </c>
    </row>
    <row r="349" spans="1:3" x14ac:dyDescent="0.35">
      <c r="A349" s="25" t="s">
        <v>863</v>
      </c>
      <c r="B349" s="25" t="s">
        <v>864</v>
      </c>
      <c r="C349" s="25">
        <v>0</v>
      </c>
    </row>
    <row r="350" spans="1:3" x14ac:dyDescent="0.35">
      <c r="A350" s="25" t="s">
        <v>89</v>
      </c>
      <c r="B350" s="25" t="s">
        <v>865</v>
      </c>
      <c r="C350" s="25">
        <v>0</v>
      </c>
    </row>
    <row r="351" spans="1:3" x14ac:dyDescent="0.35">
      <c r="A351" s="25" t="s">
        <v>868</v>
      </c>
      <c r="B351" s="25" t="s">
        <v>412</v>
      </c>
      <c r="C351" s="25">
        <v>0</v>
      </c>
    </row>
    <row r="352" spans="1:3" x14ac:dyDescent="0.35">
      <c r="A352" s="25" t="s">
        <v>608</v>
      </c>
      <c r="B352" s="25" t="s">
        <v>498</v>
      </c>
      <c r="C352" s="25">
        <v>0</v>
      </c>
    </row>
    <row r="353" spans="1:3" x14ac:dyDescent="0.35">
      <c r="A353" s="25" t="s">
        <v>871</v>
      </c>
      <c r="B353" s="25" t="s">
        <v>607</v>
      </c>
      <c r="C353" s="25">
        <v>0</v>
      </c>
    </row>
    <row r="354" spans="1:3" x14ac:dyDescent="0.35">
      <c r="A354" s="25" t="s">
        <v>92</v>
      </c>
      <c r="B354" s="25" t="s">
        <v>607</v>
      </c>
      <c r="C354" s="25">
        <v>0</v>
      </c>
    </row>
    <row r="355" spans="1:3" x14ac:dyDescent="0.35">
      <c r="A355" s="25" t="s">
        <v>181</v>
      </c>
      <c r="B355" s="25" t="s">
        <v>434</v>
      </c>
      <c r="C355" s="25">
        <v>0</v>
      </c>
    </row>
    <row r="356" spans="1:3" x14ac:dyDescent="0.35">
      <c r="A356" s="25" t="s">
        <v>876</v>
      </c>
      <c r="B356" s="25" t="s">
        <v>877</v>
      </c>
      <c r="C356" s="25">
        <v>0</v>
      </c>
    </row>
    <row r="357" spans="1:3" x14ac:dyDescent="0.35">
      <c r="A357" s="25" t="s">
        <v>879</v>
      </c>
      <c r="B357" s="25" t="s">
        <v>880</v>
      </c>
      <c r="C357" s="25">
        <v>0</v>
      </c>
    </row>
    <row r="358" spans="1:3" x14ac:dyDescent="0.35">
      <c r="A358" s="25" t="s">
        <v>183</v>
      </c>
      <c r="B358" s="25" t="s">
        <v>458</v>
      </c>
      <c r="C358" s="25">
        <v>0</v>
      </c>
    </row>
    <row r="359" spans="1:3" x14ac:dyDescent="0.35">
      <c r="A359" s="25" t="s">
        <v>185</v>
      </c>
      <c r="B359" s="25" t="s">
        <v>403</v>
      </c>
      <c r="C359" s="25">
        <v>0</v>
      </c>
    </row>
    <row r="360" spans="1:3" x14ac:dyDescent="0.35">
      <c r="A360" s="25" t="s">
        <v>885</v>
      </c>
      <c r="B360" s="25" t="s">
        <v>403</v>
      </c>
      <c r="C360" s="25">
        <v>0</v>
      </c>
    </row>
    <row r="361" spans="1:3" x14ac:dyDescent="0.35">
      <c r="A361" s="25" t="s">
        <v>886</v>
      </c>
      <c r="B361" s="25" t="s">
        <v>887</v>
      </c>
      <c r="C361" s="25">
        <v>0</v>
      </c>
    </row>
    <row r="362" spans="1:3" x14ac:dyDescent="0.35">
      <c r="A362" s="25" t="s">
        <v>888</v>
      </c>
      <c r="B362" s="25" t="s">
        <v>887</v>
      </c>
      <c r="C362" s="25">
        <v>0</v>
      </c>
    </row>
    <row r="363" spans="1:3" x14ac:dyDescent="0.35">
      <c r="A363" s="25" t="s">
        <v>891</v>
      </c>
      <c r="B363" s="25" t="s">
        <v>892</v>
      </c>
      <c r="C363" s="25">
        <v>0</v>
      </c>
    </row>
    <row r="364" spans="1:3" x14ac:dyDescent="0.35">
      <c r="A364" s="25" t="s">
        <v>188</v>
      </c>
      <c r="B364" s="25" t="s">
        <v>582</v>
      </c>
      <c r="C364" s="25">
        <v>0</v>
      </c>
    </row>
    <row r="365" spans="1:3" x14ac:dyDescent="0.35">
      <c r="A365" s="25" t="s">
        <v>899</v>
      </c>
      <c r="B365" s="25" t="s">
        <v>900</v>
      </c>
      <c r="C365" s="25">
        <v>0</v>
      </c>
    </row>
    <row r="366" spans="1:3" x14ac:dyDescent="0.35">
      <c r="A366" s="25" t="s">
        <v>27</v>
      </c>
      <c r="B366" s="25" t="s">
        <v>502</v>
      </c>
      <c r="C366" s="25">
        <v>0</v>
      </c>
    </row>
    <row r="367" spans="1:3" x14ac:dyDescent="0.35">
      <c r="A367" s="25" t="s">
        <v>901</v>
      </c>
      <c r="B367" s="25" t="s">
        <v>486</v>
      </c>
      <c r="C367" s="25">
        <v>0</v>
      </c>
    </row>
    <row r="368" spans="1:3" x14ac:dyDescent="0.35">
      <c r="A368" s="25" t="s">
        <v>902</v>
      </c>
      <c r="B368" s="25" t="s">
        <v>903</v>
      </c>
      <c r="C368" s="25">
        <v>0</v>
      </c>
    </row>
    <row r="369" spans="1:3" x14ac:dyDescent="0.35">
      <c r="A369" s="25" t="s">
        <v>191</v>
      </c>
      <c r="B369" s="25" t="s">
        <v>503</v>
      </c>
      <c r="C369" s="25">
        <v>0</v>
      </c>
    </row>
    <row r="370" spans="1:3" x14ac:dyDescent="0.35">
      <c r="A370" s="25" t="s">
        <v>47</v>
      </c>
      <c r="B370" s="25" t="s">
        <v>457</v>
      </c>
      <c r="C370" s="25">
        <v>0</v>
      </c>
    </row>
    <row r="371" spans="1:3" x14ac:dyDescent="0.35">
      <c r="A371" s="25" t="s">
        <v>910</v>
      </c>
      <c r="B371" s="25" t="s">
        <v>911</v>
      </c>
      <c r="C371" s="25">
        <v>0</v>
      </c>
    </row>
    <row r="372" spans="1:3" x14ac:dyDescent="0.35">
      <c r="A372" s="25" t="s">
        <v>912</v>
      </c>
      <c r="B372" s="25" t="s">
        <v>913</v>
      </c>
      <c r="C372" s="25">
        <v>0</v>
      </c>
    </row>
    <row r="373" spans="1:3" x14ac:dyDescent="0.35">
      <c r="A373" s="25" t="s">
        <v>193</v>
      </c>
      <c r="B373" s="25" t="s">
        <v>505</v>
      </c>
      <c r="C373" s="25">
        <v>0</v>
      </c>
    </row>
    <row r="374" spans="1:3" x14ac:dyDescent="0.35">
      <c r="A374" s="25" t="s">
        <v>918</v>
      </c>
      <c r="B374" s="25" t="s">
        <v>919</v>
      </c>
      <c r="C374" s="25">
        <v>0</v>
      </c>
    </row>
    <row r="375" spans="1:3" x14ac:dyDescent="0.35">
      <c r="A375" s="25" t="s">
        <v>920</v>
      </c>
      <c r="B375" s="25" t="s">
        <v>921</v>
      </c>
      <c r="C375" s="25">
        <v>0</v>
      </c>
    </row>
    <row r="376" spans="1:3" x14ac:dyDescent="0.35">
      <c r="A376" s="25" t="s">
        <v>922</v>
      </c>
      <c r="B376" s="25" t="s">
        <v>923</v>
      </c>
      <c r="C376" s="25">
        <v>0</v>
      </c>
    </row>
    <row r="377" spans="1:3" x14ac:dyDescent="0.35">
      <c r="A377" s="25" t="s">
        <v>924</v>
      </c>
      <c r="B377" s="25" t="s">
        <v>925</v>
      </c>
      <c r="C377" s="25">
        <v>0</v>
      </c>
    </row>
    <row r="378" spans="1:3" x14ac:dyDescent="0.35">
      <c r="A378" s="25" t="s">
        <v>926</v>
      </c>
      <c r="B378" s="25" t="s">
        <v>927</v>
      </c>
      <c r="C378" s="25">
        <v>0</v>
      </c>
    </row>
    <row r="379" spans="1:3" x14ac:dyDescent="0.35">
      <c r="A379" s="25" t="s">
        <v>928</v>
      </c>
      <c r="B379" s="25" t="s">
        <v>929</v>
      </c>
      <c r="C379" s="25">
        <v>0</v>
      </c>
    </row>
    <row r="380" spans="1:3" x14ac:dyDescent="0.35">
      <c r="A380" s="25" t="s">
        <v>195</v>
      </c>
      <c r="B380" s="25" t="s">
        <v>658</v>
      </c>
      <c r="C380" s="25">
        <v>0</v>
      </c>
    </row>
    <row r="381" spans="1:3" x14ac:dyDescent="0.35">
      <c r="A381" s="25" t="s">
        <v>935</v>
      </c>
      <c r="B381" s="25" t="s">
        <v>936</v>
      </c>
      <c r="C381" s="25">
        <v>0</v>
      </c>
    </row>
    <row r="382" spans="1:3" x14ac:dyDescent="0.35">
      <c r="A382" s="25" t="s">
        <v>522</v>
      </c>
      <c r="B382" s="25" t="s">
        <v>523</v>
      </c>
      <c r="C382" s="25">
        <v>0</v>
      </c>
    </row>
    <row r="383" spans="1:3" x14ac:dyDescent="0.35">
      <c r="A383" s="25" t="s">
        <v>197</v>
      </c>
      <c r="B383" s="25" t="s">
        <v>593</v>
      </c>
      <c r="C383" s="25">
        <v>0</v>
      </c>
    </row>
    <row r="384" spans="1:3" x14ac:dyDescent="0.35">
      <c r="A384" s="25" t="s">
        <v>939</v>
      </c>
      <c r="B384" s="25" t="s">
        <v>940</v>
      </c>
      <c r="C384" s="25">
        <v>0</v>
      </c>
    </row>
    <row r="385" spans="1:3" x14ac:dyDescent="0.35">
      <c r="A385" s="25" t="s">
        <v>941</v>
      </c>
      <c r="B385" s="25" t="s">
        <v>942</v>
      </c>
      <c r="C385" s="25">
        <v>0</v>
      </c>
    </row>
    <row r="386" spans="1:3" x14ac:dyDescent="0.35">
      <c r="A386" s="25" t="s">
        <v>199</v>
      </c>
      <c r="B386" s="25" t="s">
        <v>479</v>
      </c>
      <c r="C386" s="25">
        <v>0</v>
      </c>
    </row>
    <row r="387" spans="1:3" x14ac:dyDescent="0.35">
      <c r="A387" s="25" t="s">
        <v>947</v>
      </c>
      <c r="B387" s="25" t="s">
        <v>479</v>
      </c>
      <c r="C387" s="25">
        <v>0</v>
      </c>
    </row>
    <row r="388" spans="1:3" x14ac:dyDescent="0.35">
      <c r="A388" s="25" t="s">
        <v>200</v>
      </c>
      <c r="B388" s="25" t="s">
        <v>948</v>
      </c>
      <c r="C388" s="25">
        <v>0</v>
      </c>
    </row>
    <row r="389" spans="1:3" x14ac:dyDescent="0.35">
      <c r="A389" s="25" t="s">
        <v>201</v>
      </c>
      <c r="B389" s="25" t="s">
        <v>659</v>
      </c>
      <c r="C389" s="25">
        <v>0</v>
      </c>
    </row>
    <row r="390" spans="1:3" x14ac:dyDescent="0.35">
      <c r="A390" s="25" t="s">
        <v>202</v>
      </c>
      <c r="B390" s="25" t="s">
        <v>507</v>
      </c>
      <c r="C390" s="25">
        <v>0</v>
      </c>
    </row>
    <row r="391" spans="1:3" x14ac:dyDescent="0.35">
      <c r="A391" s="25" t="s">
        <v>203</v>
      </c>
      <c r="B391" s="25" t="s">
        <v>594</v>
      </c>
      <c r="C391" s="25">
        <v>0</v>
      </c>
    </row>
    <row r="392" spans="1:3" x14ac:dyDescent="0.35">
      <c r="A392" s="25" t="s">
        <v>955</v>
      </c>
      <c r="B392" s="25" t="s">
        <v>956</v>
      </c>
      <c r="C392" s="25">
        <v>0</v>
      </c>
    </row>
    <row r="393" spans="1:3" x14ac:dyDescent="0.35">
      <c r="A393" s="25" t="s">
        <v>959</v>
      </c>
      <c r="B393" s="25" t="s">
        <v>960</v>
      </c>
      <c r="C393" s="25">
        <v>0</v>
      </c>
    </row>
    <row r="394" spans="1:3" x14ac:dyDescent="0.35">
      <c r="A394" s="25" t="s">
        <v>967</v>
      </c>
      <c r="B394" s="25" t="s">
        <v>968</v>
      </c>
      <c r="C394" s="25">
        <v>0</v>
      </c>
    </row>
    <row r="395" spans="1:3" x14ac:dyDescent="0.35">
      <c r="A395" s="25" t="s">
        <v>971</v>
      </c>
      <c r="B395" s="25" t="s">
        <v>972</v>
      </c>
      <c r="C395" s="25">
        <v>0</v>
      </c>
    </row>
    <row r="396" spans="1:3" x14ac:dyDescent="0.35">
      <c r="A396" s="25" t="s">
        <v>975</v>
      </c>
      <c r="B396" s="25" t="s">
        <v>976</v>
      </c>
      <c r="C396" s="25">
        <v>0</v>
      </c>
    </row>
    <row r="397" spans="1:3" x14ac:dyDescent="0.35">
      <c r="A397" s="25" t="s">
        <v>977</v>
      </c>
      <c r="B397" s="25" t="s">
        <v>978</v>
      </c>
      <c r="C397" s="25">
        <v>0</v>
      </c>
    </row>
    <row r="398" spans="1:3" x14ac:dyDescent="0.35">
      <c r="A398" s="25" t="s">
        <v>979</v>
      </c>
      <c r="B398" s="25" t="s">
        <v>980</v>
      </c>
      <c r="C398" s="25">
        <v>0</v>
      </c>
    </row>
    <row r="399" spans="1:3" x14ac:dyDescent="0.35">
      <c r="A399" s="25" t="s">
        <v>981</v>
      </c>
      <c r="B399" s="25" t="s">
        <v>982</v>
      </c>
      <c r="C399" s="25">
        <v>0</v>
      </c>
    </row>
    <row r="400" spans="1:3" x14ac:dyDescent="0.35">
      <c r="A400" s="25" t="s">
        <v>985</v>
      </c>
      <c r="B400" s="25" t="s">
        <v>986</v>
      </c>
      <c r="C400" s="25">
        <v>0</v>
      </c>
    </row>
    <row r="401" spans="1:3" x14ac:dyDescent="0.35">
      <c r="A401" s="25" t="s">
        <v>43</v>
      </c>
      <c r="B401" s="25" t="s">
        <v>589</v>
      </c>
      <c r="C401" s="25">
        <v>0</v>
      </c>
    </row>
    <row r="402" spans="1:3" x14ac:dyDescent="0.35">
      <c r="A402" s="25" t="s">
        <v>995</v>
      </c>
      <c r="B402" s="25" t="s">
        <v>996</v>
      </c>
      <c r="C402" s="25">
        <v>0</v>
      </c>
    </row>
    <row r="403" spans="1:3" x14ac:dyDescent="0.35">
      <c r="A403" s="25" t="s">
        <v>997</v>
      </c>
      <c r="B403" s="25" t="s">
        <v>998</v>
      </c>
      <c r="C403" s="25">
        <v>0</v>
      </c>
    </row>
    <row r="404" spans="1:3" x14ac:dyDescent="0.35">
      <c r="A404" s="25" t="s">
        <v>999</v>
      </c>
      <c r="B404" s="25" t="s">
        <v>1000</v>
      </c>
      <c r="C404" s="25">
        <v>0</v>
      </c>
    </row>
    <row r="405" spans="1:3" x14ac:dyDescent="0.35">
      <c r="A405" s="25" t="s">
        <v>1005</v>
      </c>
      <c r="B405" s="25" t="s">
        <v>1006</v>
      </c>
      <c r="C405" s="25">
        <v>0</v>
      </c>
    </row>
    <row r="406" spans="1:3" x14ac:dyDescent="0.35">
      <c r="A406" s="25" t="s">
        <v>206</v>
      </c>
      <c r="B406" s="25" t="s">
        <v>707</v>
      </c>
      <c r="C406" s="25">
        <v>0</v>
      </c>
    </row>
    <row r="407" spans="1:3" x14ac:dyDescent="0.35">
      <c r="A407" s="25" t="s">
        <v>603</v>
      </c>
      <c r="B407" s="25" t="s">
        <v>459</v>
      </c>
      <c r="C407" s="25">
        <v>0</v>
      </c>
    </row>
    <row r="408" spans="1:3" x14ac:dyDescent="0.35">
      <c r="A408" s="25" t="s">
        <v>1007</v>
      </c>
      <c r="B408" s="25" t="s">
        <v>1008</v>
      </c>
      <c r="C408" s="25">
        <v>0</v>
      </c>
    </row>
    <row r="409" spans="1:3" x14ac:dyDescent="0.35">
      <c r="A409" s="25" t="s">
        <v>1009</v>
      </c>
      <c r="B409" s="25" t="s">
        <v>1010</v>
      </c>
      <c r="C409" s="25">
        <v>0</v>
      </c>
    </row>
    <row r="410" spans="1:3" x14ac:dyDescent="0.35">
      <c r="A410" s="25" t="s">
        <v>292</v>
      </c>
      <c r="B410" s="25" t="s">
        <v>660</v>
      </c>
      <c r="C410" s="25">
        <v>0</v>
      </c>
    </row>
    <row r="411" spans="1:3" x14ac:dyDescent="0.35">
      <c r="A411" s="25" t="s">
        <v>1017</v>
      </c>
      <c r="B411" s="25" t="s">
        <v>1018</v>
      </c>
      <c r="C411" s="25">
        <v>0</v>
      </c>
    </row>
    <row r="412" spans="1:3" x14ac:dyDescent="0.35">
      <c r="A412" s="25" t="s">
        <v>1025</v>
      </c>
      <c r="B412" s="25" t="s">
        <v>1024</v>
      </c>
      <c r="C412" s="25">
        <v>0</v>
      </c>
    </row>
    <row r="413" spans="1:3" x14ac:dyDescent="0.35">
      <c r="A413" s="25" t="s">
        <v>1026</v>
      </c>
      <c r="B413" s="25" t="s">
        <v>1027</v>
      </c>
      <c r="C413" s="25">
        <v>0</v>
      </c>
    </row>
    <row r="414" spans="1:3" x14ac:dyDescent="0.35">
      <c r="A414" s="25" t="s">
        <v>1028</v>
      </c>
      <c r="B414" s="25" t="s">
        <v>1029</v>
      </c>
      <c r="C414" s="25">
        <v>0</v>
      </c>
    </row>
    <row r="415" spans="1:3" x14ac:dyDescent="0.35">
      <c r="A415" s="25" t="s">
        <v>1030</v>
      </c>
      <c r="B415" s="25" t="s">
        <v>1031</v>
      </c>
      <c r="C415" s="25">
        <v>0</v>
      </c>
    </row>
    <row r="416" spans="1:3" x14ac:dyDescent="0.35">
      <c r="A416" s="25" t="s">
        <v>1034</v>
      </c>
      <c r="B416" s="25" t="s">
        <v>1035</v>
      </c>
      <c r="C416" s="25">
        <v>0</v>
      </c>
    </row>
    <row r="417" spans="1:3" x14ac:dyDescent="0.35">
      <c r="A417" s="25" t="s">
        <v>1040</v>
      </c>
      <c r="B417" s="25" t="s">
        <v>1041</v>
      </c>
      <c r="C417" s="25">
        <v>0</v>
      </c>
    </row>
    <row r="418" spans="1:3" x14ac:dyDescent="0.35">
      <c r="A418" s="25" t="s">
        <v>1043</v>
      </c>
      <c r="B418" s="25" t="s">
        <v>1044</v>
      </c>
      <c r="C418" s="25">
        <v>0</v>
      </c>
    </row>
    <row r="419" spans="1:3" x14ac:dyDescent="0.35">
      <c r="A419" s="25" t="s">
        <v>1051</v>
      </c>
      <c r="B419" s="25" t="s">
        <v>1052</v>
      </c>
      <c r="C419" s="25">
        <v>0</v>
      </c>
    </row>
    <row r="420" spans="1:3" x14ac:dyDescent="0.35">
      <c r="A420" s="25" t="s">
        <v>1053</v>
      </c>
      <c r="B420" s="25" t="s">
        <v>1054</v>
      </c>
      <c r="C420" s="25">
        <v>0</v>
      </c>
    </row>
    <row r="421" spans="1:3" x14ac:dyDescent="0.35">
      <c r="A421" s="25" t="s">
        <v>1059</v>
      </c>
      <c r="B421" s="25" t="s">
        <v>1060</v>
      </c>
      <c r="C421" s="25">
        <v>0</v>
      </c>
    </row>
    <row r="422" spans="1:3" x14ac:dyDescent="0.35">
      <c r="A422" s="25" t="s">
        <v>1061</v>
      </c>
      <c r="B422" s="25" t="s">
        <v>1062</v>
      </c>
      <c r="C422" s="25">
        <v>0</v>
      </c>
    </row>
    <row r="423" spans="1:3" x14ac:dyDescent="0.35">
      <c r="A423" s="25" t="s">
        <v>1068</v>
      </c>
      <c r="B423" s="25" t="s">
        <v>1069</v>
      </c>
      <c r="C423" s="25">
        <v>0</v>
      </c>
    </row>
    <row r="424" spans="1:3" x14ac:dyDescent="0.35">
      <c r="A424" s="25" t="s">
        <v>1072</v>
      </c>
      <c r="B424" s="25" t="s">
        <v>1073</v>
      </c>
      <c r="C424" s="25">
        <v>0</v>
      </c>
    </row>
    <row r="425" spans="1:3" x14ac:dyDescent="0.35">
      <c r="A425" s="27" t="s">
        <v>1076</v>
      </c>
      <c r="B425" s="27" t="s">
        <v>1077</v>
      </c>
      <c r="C425" s="27">
        <v>0</v>
      </c>
    </row>
    <row r="426" spans="1:3" x14ac:dyDescent="0.35">
      <c r="A426" s="27" t="s">
        <v>1078</v>
      </c>
      <c r="B426" s="27" t="s">
        <v>1079</v>
      </c>
      <c r="C426" s="27">
        <v>0</v>
      </c>
    </row>
    <row r="427" spans="1:3" x14ac:dyDescent="0.35">
      <c r="A427" s="27" t="s">
        <v>1084</v>
      </c>
      <c r="B427" s="27" t="s">
        <v>1085</v>
      </c>
      <c r="C427" s="27">
        <v>0</v>
      </c>
    </row>
    <row r="428" spans="1:3" x14ac:dyDescent="0.35">
      <c r="A428" s="27" t="s">
        <v>1098</v>
      </c>
      <c r="B428" s="27" t="s">
        <v>1099</v>
      </c>
      <c r="C428" s="27">
        <v>0</v>
      </c>
    </row>
    <row r="429" spans="1:3" x14ac:dyDescent="0.35">
      <c r="A429" s="27" t="s">
        <v>1100</v>
      </c>
      <c r="B429" s="27" t="s">
        <v>1101</v>
      </c>
      <c r="C429" s="27">
        <v>0</v>
      </c>
    </row>
    <row r="430" spans="1:3" x14ac:dyDescent="0.35">
      <c r="A430" s="27" t="s">
        <v>1106</v>
      </c>
      <c r="B430" s="27" t="s">
        <v>1107</v>
      </c>
      <c r="C430" s="27">
        <v>0</v>
      </c>
    </row>
    <row r="431" spans="1:3" x14ac:dyDescent="0.35">
      <c r="A431" s="27" t="s">
        <v>1108</v>
      </c>
      <c r="B431" s="27" t="s">
        <v>1109</v>
      </c>
      <c r="C431" s="27">
        <v>0</v>
      </c>
    </row>
    <row r="432" spans="1:3" x14ac:dyDescent="0.35">
      <c r="A432" s="27" t="s">
        <v>1116</v>
      </c>
      <c r="B432" s="27" t="s">
        <v>1117</v>
      </c>
      <c r="C432" s="27">
        <v>0</v>
      </c>
    </row>
    <row r="433" spans="1:3" x14ac:dyDescent="0.35">
      <c r="A433" s="27" t="s">
        <v>1118</v>
      </c>
      <c r="B433" s="27" t="s">
        <v>1119</v>
      </c>
      <c r="C433" s="27">
        <v>0</v>
      </c>
    </row>
    <row r="434" spans="1:3" x14ac:dyDescent="0.35">
      <c r="A434" s="27" t="s">
        <v>1122</v>
      </c>
      <c r="B434" s="27" t="s">
        <v>1123</v>
      </c>
      <c r="C434" s="27">
        <v>0</v>
      </c>
    </row>
    <row r="435" spans="1:3" x14ac:dyDescent="0.35">
      <c r="A435" s="27" t="s">
        <v>1124</v>
      </c>
      <c r="B435" s="27" t="s">
        <v>1125</v>
      </c>
      <c r="C435" s="27">
        <v>0</v>
      </c>
    </row>
    <row r="436" spans="1:3" x14ac:dyDescent="0.35">
      <c r="A436" s="27" t="s">
        <v>1128</v>
      </c>
      <c r="B436" s="27" t="s">
        <v>1129</v>
      </c>
      <c r="C436" s="27">
        <v>0</v>
      </c>
    </row>
    <row r="437" spans="1:3" x14ac:dyDescent="0.35">
      <c r="A437" s="27" t="s">
        <v>1138</v>
      </c>
      <c r="B437" s="27" t="s">
        <v>1139</v>
      </c>
      <c r="C437" s="27">
        <v>0</v>
      </c>
    </row>
    <row r="438" spans="1:3" x14ac:dyDescent="0.35">
      <c r="A438" s="27" t="s">
        <v>1150</v>
      </c>
      <c r="B438" s="27" t="s">
        <v>1151</v>
      </c>
      <c r="C438" s="29">
        <v>0</v>
      </c>
    </row>
    <row r="439" spans="1:3" x14ac:dyDescent="0.35">
      <c r="A439" s="28" t="s">
        <v>1160</v>
      </c>
      <c r="B439" s="28" t="s">
        <v>1161</v>
      </c>
      <c r="C439" s="30">
        <v>0</v>
      </c>
    </row>
    <row r="440" spans="1:3" x14ac:dyDescent="0.35">
      <c r="A440" s="28" t="s">
        <v>1164</v>
      </c>
      <c r="B440" s="28" t="s">
        <v>1165</v>
      </c>
      <c r="C440" s="30">
        <v>0</v>
      </c>
    </row>
    <row r="441" spans="1:3" x14ac:dyDescent="0.35">
      <c r="A441" s="32" t="s">
        <v>1168</v>
      </c>
      <c r="B441" s="32" t="s">
        <v>1169</v>
      </c>
      <c r="C441" s="35">
        <v>0</v>
      </c>
    </row>
  </sheetData>
  <printOptions headings="1"/>
  <pageMargins left="0.23622047244094491" right="0.23622047244094491" top="0.74803149606299213" bottom="0.74803149606299213" header="0.31496062992125984" footer="0.31496062992125984"/>
  <pageSetup paperSize="8" scale="80" fitToHeight="0" orientation="landscape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Top 10 Courses in Country</vt:lpstr>
      <vt:lpstr>Top 10 Courses by State</vt:lpstr>
      <vt:lpstr>Sheet5</vt:lpstr>
      <vt:lpstr>Course totals by state</vt:lpstr>
      <vt:lpstr>Raw Data</vt:lpstr>
      <vt:lpstr>QLD completions by Certificate</vt:lpstr>
      <vt:lpstr>'QLD completions by Certificate'!Print_Titles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Rachael Davidson</dc:creator>
  <cp:lastModifiedBy>Sutton, Daryl J</cp:lastModifiedBy>
  <dcterms:created xsi:type="dcterms:W3CDTF">2021-01-15T01:31:12Z</dcterms:created>
  <dcterms:modified xsi:type="dcterms:W3CDTF">2022-08-11T03:22:47Z</dcterms:modified>
</cp:coreProperties>
</file>